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filterPrivacy="1" defaultThemeVersion="124226"/>
  <xr:revisionPtr revIDLastSave="0" documentId="13_ncr:1_{C8AED52C-4389-4343-98EC-102A0ECDB4AF}" xr6:coauthVersionLast="33" xr6:coauthVersionMax="33" xr10:uidLastSave="{00000000-0000-0000-0000-000000000000}"/>
  <bookViews>
    <workbookView xWindow="120" yWindow="105" windowWidth="15120" windowHeight="8010" xr2:uid="{00000000-000D-0000-FFFF-FFFF00000000}"/>
  </bookViews>
  <sheets>
    <sheet name="прайс лист" sheetId="4" r:id="rId1"/>
  </sheets>
  <calcPr calcId="179017"/>
</workbook>
</file>

<file path=xl/calcChain.xml><?xml version="1.0" encoding="utf-8"?>
<calcChain xmlns="http://schemas.openxmlformats.org/spreadsheetml/2006/main">
  <c r="M13" i="4" l="1"/>
  <c r="M14" i="4"/>
  <c r="M15" i="4"/>
  <c r="N15" i="4"/>
  <c r="M16" i="4"/>
  <c r="N16" i="4"/>
  <c r="M17" i="4"/>
  <c r="N17" i="4"/>
  <c r="M18" i="4"/>
  <c r="N18" i="4"/>
  <c r="M19" i="4"/>
  <c r="N19" i="4"/>
  <c r="M20" i="4"/>
  <c r="N20" i="4"/>
  <c r="M21" i="4"/>
  <c r="N21" i="4"/>
  <c r="M22" i="4"/>
  <c r="N22" i="4"/>
  <c r="M23" i="4"/>
  <c r="N23" i="4"/>
  <c r="M24" i="4"/>
  <c r="N24" i="4"/>
  <c r="N25" i="4"/>
  <c r="N26" i="4"/>
  <c r="N27" i="4"/>
  <c r="L41" i="4"/>
  <c r="E43" i="4"/>
  <c r="C45" i="4"/>
  <c r="C44" i="4"/>
  <c r="C43" i="4"/>
  <c r="C42" i="4" s="1"/>
  <c r="C41" i="4" s="1"/>
</calcChain>
</file>

<file path=xl/sharedStrings.xml><?xml version="1.0" encoding="utf-8"?>
<sst xmlns="http://schemas.openxmlformats.org/spreadsheetml/2006/main" count="178" uniqueCount="69">
  <si>
    <t>«большой»</t>
  </si>
  <si>
    <t>«средний»</t>
  </si>
  <si>
    <t>«малый»</t>
  </si>
  <si>
    <t>размер понижения цены</t>
  </si>
  <si>
    <t>дефект</t>
  </si>
  <si>
    <t>6. Примечание.  Цены на пушнину установлены при качестве «Норма».</t>
  </si>
  <si>
    <t xml:space="preserve">   80-85</t>
  </si>
  <si>
    <t>80-85</t>
  </si>
  <si>
    <t xml:space="preserve">   85-90</t>
  </si>
  <si>
    <t>85-90</t>
  </si>
  <si>
    <t xml:space="preserve">   90-95</t>
  </si>
  <si>
    <t>90-95</t>
  </si>
  <si>
    <t xml:space="preserve">   95-100</t>
  </si>
  <si>
    <t>95-100</t>
  </si>
  <si>
    <t xml:space="preserve"> 100-105</t>
  </si>
  <si>
    <t>100-105</t>
  </si>
  <si>
    <t>105-110</t>
  </si>
  <si>
    <t>Серебристо-черная,  оригинальных окрасов, крашенная</t>
  </si>
  <si>
    <t xml:space="preserve">Длина (см) </t>
  </si>
  <si>
    <t>Размер</t>
  </si>
  <si>
    <t>Оригинальных окрасов</t>
  </si>
  <si>
    <t xml:space="preserve">Серебристо-черная, оригинальных окрасов                                  </t>
  </si>
  <si>
    <t>4. Шкурки лисицы выделанные (полуфабрикат) и крашенные</t>
  </si>
  <si>
    <t>3. Шкурки лисицы пресно–сухие (сырые)</t>
  </si>
  <si>
    <t>Цена за один квадратный дециметр (рублей)</t>
  </si>
  <si>
    <t>самки</t>
  </si>
  <si>
    <t xml:space="preserve">самцы </t>
  </si>
  <si>
    <t>самцы</t>
  </si>
  <si>
    <t>Ягуар, хрусталь</t>
  </si>
  <si>
    <t>Махогони</t>
  </si>
  <si>
    <t>Крашенная, стриженая/Лёд</t>
  </si>
  <si>
    <t>Дикая</t>
  </si>
  <si>
    <t>Паломино</t>
  </si>
  <si>
    <t>СТк</t>
  </si>
  <si>
    <t>Сапфир</t>
  </si>
  <si>
    <t>Черная (блэк)</t>
  </si>
  <si>
    <t>-</t>
  </si>
  <si>
    <t>1+</t>
  </si>
  <si>
    <t xml:space="preserve">    -</t>
  </si>
  <si>
    <t xml:space="preserve"> -</t>
  </si>
  <si>
    <t>Цена за шкурку (рублей)</t>
  </si>
  <si>
    <t>самки - сапфир
блэк</t>
  </si>
  <si>
    <t xml:space="preserve"> самцы всех окрасов</t>
  </si>
  <si>
    <t xml:space="preserve"> Дикая</t>
  </si>
  <si>
    <t>1. Шкурки норки пресно–сухие (сырые)</t>
  </si>
  <si>
    <t>Предприятие не является плательщиком НДС на основании применения  главы 26.1. Налогового Кодекса РФ «Система налогообложения для сельскохозяйственных товаропроизводителей (единый сельскохозяйственный  налог)»</t>
  </si>
  <si>
    <t>К.И. Кирилушкин</t>
  </si>
  <si>
    <t>ОАО "Племенной зверосовхоз "Салтыковский"</t>
  </si>
  <si>
    <t>Генеральный директор</t>
  </si>
  <si>
    <t>на шкурки пушных зверей и другой продукции, производимой</t>
  </si>
  <si>
    <t>«УТВЕРЖДАЮ»</t>
  </si>
  <si>
    <t xml:space="preserve">Заместитель генерального директора </t>
  </si>
  <si>
    <t>по финансово-экономическим вопросам</t>
  </si>
  <si>
    <t>Климова А.С.</t>
  </si>
  <si>
    <t>Полуфабрикат</t>
  </si>
  <si>
    <t>XX1</t>
  </si>
  <si>
    <t>X1</t>
  </si>
  <si>
    <t>Сырье</t>
  </si>
  <si>
    <t>2. Шкурки норки выделанные (полуфабрикат)</t>
  </si>
  <si>
    <r>
      <t>Площадь шкурки    (дм</t>
    </r>
    <r>
      <rPr>
        <b/>
        <vertAlign val="super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>)</t>
    </r>
  </si>
  <si>
    <r>
      <t>5.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 xml:space="preserve">Шкурки соболя, порода «Салтыковская-1» </t>
    </r>
  </si>
  <si>
    <r>
      <t xml:space="preserve">6.1.Цены прейскуранта </t>
    </r>
    <r>
      <rPr>
        <b/>
        <sz val="10"/>
        <color indexed="8"/>
        <rFont val="Times New Roman"/>
        <family val="1"/>
        <charset val="204"/>
      </rPr>
      <t>повышаются на 10 %</t>
    </r>
    <r>
      <rPr>
        <sz val="10"/>
        <color indexed="8"/>
        <rFont val="Times New Roman"/>
        <family val="1"/>
        <charset val="204"/>
      </rPr>
      <t xml:space="preserve">  на пушнину  качественной категории </t>
    </r>
    <r>
      <rPr>
        <b/>
        <sz val="10"/>
        <color indexed="8"/>
        <rFont val="Times New Roman"/>
        <family val="1"/>
        <charset val="204"/>
      </rPr>
      <t xml:space="preserve">«Экстра» </t>
    </r>
    <r>
      <rPr>
        <sz val="10"/>
        <color indexed="8"/>
        <rFont val="Times New Roman"/>
        <family val="1"/>
        <charset val="204"/>
      </rPr>
      <t>.</t>
    </r>
  </si>
  <si>
    <r>
      <t xml:space="preserve">6.2.Цены прейскуранта </t>
    </r>
    <r>
      <rPr>
        <b/>
        <sz val="10"/>
        <color indexed="8"/>
        <rFont val="Times New Roman"/>
        <family val="1"/>
        <charset val="204"/>
      </rPr>
      <t>понижаются</t>
    </r>
    <r>
      <rPr>
        <sz val="10"/>
        <color indexed="8"/>
        <rFont val="Times New Roman"/>
        <family val="1"/>
        <charset val="204"/>
      </rPr>
      <t xml:space="preserve"> на пушнину с дефектом в следующих размерах:</t>
    </r>
  </si>
  <si>
    <t>Глухой</t>
  </si>
  <si>
    <t>Седой (по степени седины)</t>
  </si>
  <si>
    <t>Средний размер шкурки</t>
  </si>
  <si>
    <t>Цена шкурки среднего размера</t>
  </si>
  <si>
    <t xml:space="preserve">Прейскурант цен от23.04.2018 г.                                        </t>
  </si>
  <si>
    <t>Приложение к приказу № _____от 23 апреля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</si>
</sst>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vertAlign val="superscript"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35">
    <xf numFmtId="0" fontId="0" fillId="0" borderId="0" xfId="0"/>
    <xf numFmtId="0" fontId="10" fillId="0" borderId="0" xfId="1"/>
    <xf numFmtId="0" fontId="11" fillId="0" borderId="0" xfId="1" applyFont="1"/>
    <xf numFmtId="0" fontId="12" fillId="0" borderId="0" xfId="1" applyFont="1" applyAlignment="1"/>
    <xf numFmtId="0" fontId="12" fillId="0" borderId="0" xfId="1" applyFont="1"/>
    <xf numFmtId="0" fontId="12" fillId="0" borderId="0" xfId="1" applyFont="1" applyBorder="1"/>
    <xf numFmtId="0" fontId="13" fillId="0" borderId="0" xfId="1" applyFont="1"/>
    <xf numFmtId="0" fontId="1" fillId="0" borderId="1" xfId="1" applyFont="1" applyBorder="1" applyAlignment="1">
      <alignment horizontal="center" wrapText="1"/>
    </xf>
    <xf numFmtId="0" fontId="1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wrapText="1"/>
    </xf>
    <xf numFmtId="0" fontId="2" fillId="0" borderId="3" xfId="1" applyFont="1" applyBorder="1" applyAlignment="1">
      <alignment wrapText="1"/>
    </xf>
    <xf numFmtId="0" fontId="11" fillId="0" borderId="2" xfId="1" applyFont="1" applyBorder="1" applyAlignment="1">
      <alignment horizontal="right" wrapText="1"/>
    </xf>
    <xf numFmtId="0" fontId="11" fillId="0" borderId="2" xfId="1" applyFont="1" applyBorder="1" applyAlignment="1">
      <alignment horizontal="center" wrapText="1"/>
    </xf>
    <xf numFmtId="0" fontId="11" fillId="0" borderId="2" xfId="1" applyFont="1" applyBorder="1" applyAlignment="1">
      <alignment wrapText="1"/>
    </xf>
    <xf numFmtId="0" fontId="11" fillId="0" borderId="3" xfId="1" applyFont="1" applyBorder="1" applyAlignment="1">
      <alignment horizontal="center" wrapText="1"/>
    </xf>
    <xf numFmtId="0" fontId="11" fillId="0" borderId="3" xfId="1" applyFont="1" applyBorder="1" applyAlignment="1">
      <alignment wrapText="1"/>
    </xf>
    <xf numFmtId="0" fontId="1" fillId="0" borderId="4" xfId="1" applyFont="1" applyBorder="1" applyAlignment="1">
      <alignment horizontal="center" wrapText="1"/>
    </xf>
    <xf numFmtId="0" fontId="1" fillId="0" borderId="5" xfId="1" applyFont="1" applyBorder="1" applyAlignment="1">
      <alignment horizontal="center" wrapText="1"/>
    </xf>
    <xf numFmtId="0" fontId="11" fillId="0" borderId="5" xfId="1" applyFont="1" applyBorder="1" applyAlignment="1">
      <alignment horizontal="center" wrapText="1"/>
    </xf>
    <xf numFmtId="0" fontId="11" fillId="0" borderId="5" xfId="1" applyFont="1" applyBorder="1" applyAlignment="1">
      <alignment wrapText="1"/>
    </xf>
    <xf numFmtId="0" fontId="11" fillId="0" borderId="5" xfId="1" applyFont="1" applyBorder="1" applyAlignment="1">
      <alignment horizontal="right" wrapText="1"/>
    </xf>
    <xf numFmtId="0" fontId="11" fillId="0" borderId="6" xfId="1" applyFont="1" applyBorder="1" applyAlignment="1">
      <alignment wrapText="1"/>
    </xf>
    <xf numFmtId="0" fontId="13" fillId="0" borderId="0" xfId="1" applyFont="1" applyBorder="1"/>
    <xf numFmtId="0" fontId="2" fillId="0" borderId="4" xfId="1" applyFont="1" applyBorder="1" applyAlignment="1">
      <alignment vertical="top" wrapText="1"/>
    </xf>
    <xf numFmtId="0" fontId="2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right" vertical="top" wrapText="1"/>
    </xf>
    <xf numFmtId="0" fontId="2" fillId="0" borderId="7" xfId="1" applyFont="1" applyBorder="1" applyAlignment="1">
      <alignment horizontal="right" vertical="top" wrapText="1"/>
    </xf>
    <xf numFmtId="0" fontId="13" fillId="0" borderId="0" xfId="1" applyFont="1" applyBorder="1" applyAlignment="1"/>
    <xf numFmtId="0" fontId="2" fillId="0" borderId="0" xfId="1" applyFont="1" applyBorder="1" applyAlignment="1">
      <alignment horizontal="center" vertical="top" wrapText="1"/>
    </xf>
    <xf numFmtId="0" fontId="1" fillId="0" borderId="1" xfId="1" applyFont="1" applyBorder="1" applyAlignment="1">
      <alignment horizontal="left" vertical="top" wrapText="1"/>
    </xf>
    <xf numFmtId="0" fontId="1" fillId="0" borderId="2" xfId="1" applyFont="1" applyBorder="1" applyAlignment="1">
      <alignment vertical="top" wrapText="1"/>
    </xf>
    <xf numFmtId="0" fontId="1" fillId="0" borderId="4" xfId="1" applyFont="1" applyBorder="1" applyAlignment="1">
      <alignment horizontal="left" vertical="top" wrapText="1"/>
    </xf>
    <xf numFmtId="0" fontId="1" fillId="0" borderId="5" xfId="1" applyFont="1" applyBorder="1" applyAlignment="1">
      <alignment vertical="top" wrapText="1"/>
    </xf>
    <xf numFmtId="0" fontId="1" fillId="0" borderId="0" xfId="1" applyFont="1"/>
    <xf numFmtId="0" fontId="13" fillId="0" borderId="0" xfId="1" applyFont="1" applyAlignment="1">
      <alignment vertical="justify"/>
    </xf>
    <xf numFmtId="0" fontId="13" fillId="0" borderId="0" xfId="1" applyFont="1" applyAlignment="1"/>
    <xf numFmtId="0" fontId="2" fillId="0" borderId="0" xfId="1" applyFont="1" applyAlignment="1">
      <alignment vertical="justify"/>
    </xf>
    <xf numFmtId="0" fontId="2" fillId="0" borderId="1" xfId="1" applyFont="1" applyBorder="1" applyAlignment="1">
      <alignment vertical="justify"/>
    </xf>
    <xf numFmtId="0" fontId="2" fillId="0" borderId="4" xfId="1" applyFont="1" applyBorder="1" applyAlignment="1">
      <alignment horizontal="left" vertical="justify"/>
    </xf>
    <xf numFmtId="0" fontId="2" fillId="0" borderId="8" xfId="1" applyFont="1" applyBorder="1" applyAlignment="1"/>
    <xf numFmtId="0" fontId="2" fillId="0" borderId="0" xfId="1" applyFont="1" applyAlignment="1"/>
    <xf numFmtId="0" fontId="10" fillId="0" borderId="0" xfId="1" applyFont="1" applyAlignment="1"/>
    <xf numFmtId="0" fontId="10" fillId="0" borderId="0" xfId="1" applyFont="1"/>
    <xf numFmtId="0" fontId="1" fillId="2" borderId="9" xfId="1" applyFont="1" applyFill="1" applyBorder="1" applyAlignment="1">
      <alignment horizontal="center" vertical="top"/>
    </xf>
    <xf numFmtId="0" fontId="2" fillId="2" borderId="2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top" wrapText="1"/>
    </xf>
    <xf numFmtId="0" fontId="1" fillId="2" borderId="3" xfId="1" applyFont="1" applyFill="1" applyBorder="1" applyAlignment="1">
      <alignment horizontal="center" vertical="top" wrapText="1"/>
    </xf>
    <xf numFmtId="0" fontId="1" fillId="2" borderId="1" xfId="1" applyFont="1" applyFill="1" applyBorder="1" applyAlignment="1">
      <alignment horizontal="center" vertical="top"/>
    </xf>
    <xf numFmtId="0" fontId="1" fillId="2" borderId="2" xfId="1" applyFont="1" applyFill="1" applyBorder="1" applyAlignment="1">
      <alignment horizontal="center" vertical="top"/>
    </xf>
    <xf numFmtId="0" fontId="1" fillId="2" borderId="2" xfId="1" applyFont="1" applyFill="1" applyBorder="1" applyAlignment="1">
      <alignment horizontal="center" vertical="top" wrapText="1"/>
    </xf>
    <xf numFmtId="0" fontId="9" fillId="0" borderId="0" xfId="1" applyFont="1" applyAlignment="1"/>
    <xf numFmtId="0" fontId="14" fillId="0" borderId="0" xfId="1" applyFont="1"/>
    <xf numFmtId="0" fontId="9" fillId="0" borderId="0" xfId="1" applyFont="1"/>
    <xf numFmtId="0" fontId="6" fillId="0" borderId="0" xfId="1" applyFont="1" applyAlignment="1"/>
    <xf numFmtId="0" fontId="12" fillId="2" borderId="10" xfId="1" applyFont="1" applyFill="1" applyBorder="1"/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5" fillId="2" borderId="2" xfId="1" applyFont="1" applyFill="1" applyBorder="1" applyAlignment="1">
      <alignment horizontal="center"/>
    </xf>
    <xf numFmtId="0" fontId="12" fillId="2" borderId="2" xfId="1" applyFont="1" applyFill="1" applyBorder="1"/>
    <xf numFmtId="0" fontId="15" fillId="2" borderId="1" xfId="1" applyFont="1" applyFill="1" applyBorder="1" applyAlignment="1">
      <alignment horizontal="center"/>
    </xf>
    <xf numFmtId="0" fontId="12" fillId="2" borderId="3" xfId="1" applyFont="1" applyFill="1" applyBorder="1"/>
    <xf numFmtId="0" fontId="2" fillId="2" borderId="11" xfId="1" applyFont="1" applyFill="1" applyBorder="1" applyAlignment="1">
      <alignment horizontal="center" vertical="top" wrapText="1"/>
    </xf>
    <xf numFmtId="0" fontId="2" fillId="2" borderId="12" xfId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2" borderId="13" xfId="1" applyFont="1" applyFill="1" applyBorder="1" applyAlignment="1">
      <alignment horizontal="center" vertical="top" wrapText="1"/>
    </xf>
    <xf numFmtId="0" fontId="1" fillId="2" borderId="2" xfId="1" applyFont="1" applyFill="1" applyBorder="1" applyAlignment="1">
      <alignment horizontal="center" vertical="top" wrapText="1"/>
    </xf>
    <xf numFmtId="0" fontId="1" fillId="0" borderId="31" xfId="1" applyFont="1" applyBorder="1" applyAlignment="1">
      <alignment horizontal="center" vertical="top" wrapText="1"/>
    </xf>
    <xf numFmtId="0" fontId="1" fillId="0" borderId="32" xfId="1" applyFont="1" applyBorder="1" applyAlignment="1">
      <alignment horizontal="center" vertical="top" wrapText="1"/>
    </xf>
    <xf numFmtId="0" fontId="1" fillId="0" borderId="33" xfId="1" applyFont="1" applyBorder="1" applyAlignment="1">
      <alignment horizontal="center" vertical="top" wrapText="1"/>
    </xf>
    <xf numFmtId="3" fontId="2" fillId="0" borderId="2" xfId="1" applyNumberFormat="1" applyFont="1" applyBorder="1" applyAlignment="1">
      <alignment horizontal="center" vertical="justify"/>
    </xf>
    <xf numFmtId="3" fontId="2" fillId="0" borderId="3" xfId="1" applyNumberFormat="1" applyFont="1" applyBorder="1" applyAlignment="1">
      <alignment horizontal="center" vertical="justify"/>
    </xf>
    <xf numFmtId="0" fontId="2" fillId="2" borderId="14" xfId="1" applyFont="1" applyFill="1" applyBorder="1" applyAlignment="1">
      <alignment horizontal="center" vertical="justify"/>
    </xf>
    <xf numFmtId="0" fontId="2" fillId="2" borderId="15" xfId="1" applyFont="1" applyFill="1" applyBorder="1" applyAlignment="1">
      <alignment horizontal="center" vertical="justify"/>
    </xf>
    <xf numFmtId="0" fontId="1" fillId="0" borderId="16" xfId="1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3" fontId="2" fillId="0" borderId="5" xfId="1" applyNumberFormat="1" applyFont="1" applyBorder="1" applyAlignment="1">
      <alignment horizontal="center" vertical="justify"/>
    </xf>
    <xf numFmtId="0" fontId="2" fillId="2" borderId="17" xfId="1" applyFont="1" applyFill="1" applyBorder="1" applyAlignment="1">
      <alignment horizontal="center" vertical="justify"/>
    </xf>
    <xf numFmtId="3" fontId="2" fillId="0" borderId="7" xfId="1" applyNumberFormat="1" applyFont="1" applyBorder="1" applyAlignment="1">
      <alignment horizontal="center" vertical="justify"/>
    </xf>
    <xf numFmtId="0" fontId="2" fillId="2" borderId="18" xfId="1" applyFont="1" applyFill="1" applyBorder="1" applyAlignment="1">
      <alignment horizontal="center" vertical="justify"/>
    </xf>
    <xf numFmtId="0" fontId="2" fillId="2" borderId="26" xfId="1" applyFont="1" applyFill="1" applyBorder="1" applyAlignment="1">
      <alignment horizontal="center" vertical="justify"/>
    </xf>
    <xf numFmtId="0" fontId="6" fillId="0" borderId="0" xfId="1" applyFont="1" applyAlignment="1"/>
    <xf numFmtId="0" fontId="9" fillId="0" borderId="0" xfId="1" applyFont="1" applyAlignment="1"/>
    <xf numFmtId="0" fontId="4" fillId="0" borderId="0" xfId="1" applyFont="1" applyAlignment="1">
      <alignment vertical="top"/>
    </xf>
    <xf numFmtId="0" fontId="5" fillId="0" borderId="0" xfId="1" applyFont="1" applyAlignment="1">
      <alignment vertical="top"/>
    </xf>
    <xf numFmtId="0" fontId="5" fillId="0" borderId="0" xfId="1" applyFont="1" applyAlignment="1"/>
    <xf numFmtId="0" fontId="4" fillId="0" borderId="0" xfId="1" applyFont="1" applyBorder="1" applyAlignment="1">
      <alignment horizontal="center"/>
    </xf>
    <xf numFmtId="0" fontId="2" fillId="2" borderId="1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19" xfId="1" applyFont="1" applyFill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top" wrapText="1"/>
    </xf>
    <xf numFmtId="0" fontId="2" fillId="0" borderId="21" xfId="1" applyFont="1" applyBorder="1" applyAlignment="1">
      <alignment horizontal="center" vertical="top" wrapText="1"/>
    </xf>
    <xf numFmtId="0" fontId="2" fillId="2" borderId="22" xfId="1" applyFont="1" applyFill="1" applyBorder="1" applyAlignment="1">
      <alignment horizontal="center" vertical="justify"/>
    </xf>
    <xf numFmtId="0" fontId="2" fillId="2" borderId="23" xfId="1" applyFont="1" applyFill="1" applyBorder="1" applyAlignment="1">
      <alignment horizontal="center" vertical="justify"/>
    </xf>
    <xf numFmtId="0" fontId="6" fillId="0" borderId="0" xfId="1" applyFont="1" applyAlignment="1">
      <alignment horizontal="center"/>
    </xf>
    <xf numFmtId="0" fontId="7" fillId="0" borderId="0" xfId="1" applyFont="1" applyAlignment="1"/>
    <xf numFmtId="0" fontId="8" fillId="0" borderId="0" xfId="1" applyFont="1" applyAlignment="1"/>
    <xf numFmtId="0" fontId="9" fillId="0" borderId="24" xfId="1" applyFont="1" applyBorder="1" applyAlignment="1"/>
    <xf numFmtId="0" fontId="4" fillId="0" borderId="0" xfId="1" applyFont="1" applyAlignment="1">
      <alignment horizontal="justify" vertical="distributed" wrapText="1"/>
    </xf>
    <xf numFmtId="0" fontId="1" fillId="0" borderId="2" xfId="1" applyFont="1" applyBorder="1" applyAlignment="1">
      <alignment horizontal="center" vertical="top" wrapText="1"/>
    </xf>
    <xf numFmtId="0" fontId="2" fillId="0" borderId="25" xfId="1" applyFont="1" applyBorder="1" applyAlignment="1">
      <alignment horizontal="center" vertical="top" wrapText="1"/>
    </xf>
    <xf numFmtId="0" fontId="1" fillId="0" borderId="2" xfId="1" applyFont="1" applyBorder="1" applyAlignment="1">
      <alignment horizontal="center" vertical="top"/>
    </xf>
    <xf numFmtId="0" fontId="13" fillId="0" borderId="2" xfId="1" applyFont="1" applyBorder="1" applyAlignment="1">
      <alignment horizontal="center"/>
    </xf>
    <xf numFmtId="9" fontId="1" fillId="0" borderId="2" xfId="1" applyNumberFormat="1" applyFont="1" applyBorder="1" applyAlignment="1">
      <alignment horizontal="center" vertical="top" wrapText="1"/>
    </xf>
    <xf numFmtId="0" fontId="2" fillId="0" borderId="27" xfId="1" applyFont="1" applyBorder="1" applyAlignment="1">
      <alignment horizontal="center" vertical="top" wrapText="1"/>
    </xf>
    <xf numFmtId="0" fontId="2" fillId="0" borderId="28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0" xfId="1" applyFont="1" applyAlignment="1">
      <alignment vertical="justify"/>
    </xf>
    <xf numFmtId="0" fontId="13" fillId="0" borderId="2" xfId="1" applyFont="1" applyBorder="1" applyAlignment="1">
      <alignment horizontal="center" wrapText="1"/>
    </xf>
    <xf numFmtId="0" fontId="1" fillId="0" borderId="29" xfId="1" applyFont="1" applyBorder="1" applyAlignment="1">
      <alignment horizontal="center" vertical="top" wrapText="1"/>
    </xf>
    <xf numFmtId="0" fontId="1" fillId="0" borderId="25" xfId="1" applyFont="1" applyBorder="1" applyAlignment="1">
      <alignment horizontal="center" vertical="top" wrapText="1"/>
    </xf>
    <xf numFmtId="0" fontId="1" fillId="0" borderId="21" xfId="1" applyFont="1" applyBorder="1" applyAlignment="1">
      <alignment horizontal="center" vertical="top" wrapText="1"/>
    </xf>
    <xf numFmtId="0" fontId="1" fillId="0" borderId="29" xfId="1" applyFont="1" applyBorder="1" applyAlignment="1">
      <alignment horizontal="center" wrapText="1"/>
    </xf>
    <xf numFmtId="0" fontId="1" fillId="0" borderId="25" xfId="1" applyFont="1" applyBorder="1" applyAlignment="1">
      <alignment horizontal="center" wrapText="1"/>
    </xf>
    <xf numFmtId="0" fontId="1" fillId="0" borderId="21" xfId="1" applyFont="1" applyBorder="1" applyAlignment="1">
      <alignment horizont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top" wrapText="1"/>
    </xf>
    <xf numFmtId="0" fontId="2" fillId="2" borderId="18" xfId="1" applyFont="1" applyFill="1" applyBorder="1" applyAlignment="1">
      <alignment horizontal="center" vertical="top" wrapText="1"/>
    </xf>
    <xf numFmtId="0" fontId="2" fillId="2" borderId="9" xfId="1" applyFont="1" applyFill="1" applyBorder="1" applyAlignment="1">
      <alignment horizontal="center" vertical="top" wrapText="1"/>
    </xf>
    <xf numFmtId="0" fontId="1" fillId="2" borderId="1" xfId="1" applyFont="1" applyFill="1" applyBorder="1" applyAlignment="1">
      <alignment horizontal="center" vertical="top" wrapText="1"/>
    </xf>
    <xf numFmtId="0" fontId="2" fillId="2" borderId="20" xfId="1" applyFont="1" applyFill="1" applyBorder="1" applyAlignment="1">
      <alignment horizontal="center" vertical="top" wrapText="1"/>
    </xf>
    <xf numFmtId="0" fontId="2" fillId="2" borderId="25" xfId="1" applyFont="1" applyFill="1" applyBorder="1" applyAlignment="1">
      <alignment horizontal="center" vertical="top" wrapText="1"/>
    </xf>
    <xf numFmtId="0" fontId="2" fillId="2" borderId="21" xfId="1" applyFont="1" applyFill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2" fillId="2" borderId="30" xfId="1" applyFont="1" applyFill="1" applyBorder="1" applyAlignment="1">
      <alignment horizontal="center" vertical="top" wrapText="1"/>
    </xf>
    <xf numFmtId="0" fontId="2" fillId="2" borderId="19" xfId="1" applyFont="1" applyFill="1" applyBorder="1" applyAlignment="1">
      <alignment horizontal="center" vertical="top" wrapText="1"/>
    </xf>
    <xf numFmtId="0" fontId="13" fillId="2" borderId="18" xfId="1" applyFont="1" applyFill="1" applyBorder="1" applyAlignment="1">
      <alignment vertical="top" wrapText="1"/>
    </xf>
    <xf numFmtId="0" fontId="13" fillId="2" borderId="18" xfId="1" applyFont="1" applyFill="1" applyBorder="1" applyAlignment="1"/>
    <xf numFmtId="0" fontId="13" fillId="2" borderId="26" xfId="1" applyFont="1" applyFill="1" applyBorder="1" applyAlignment="1"/>
    <xf numFmtId="0" fontId="2" fillId="2" borderId="26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0"/>
  <sheetViews>
    <sheetView tabSelected="1" topLeftCell="A22" zoomScaleNormal="100" workbookViewId="0">
      <selection activeCell="A7" sqref="A7:R7"/>
    </sheetView>
  </sheetViews>
  <sheetFormatPr defaultColWidth="8.85546875" defaultRowHeight="15.75" x14ac:dyDescent="0.25"/>
  <cols>
    <col min="1" max="1" width="8" style="1" customWidth="1"/>
    <col min="2" max="2" width="9" style="1" customWidth="1"/>
    <col min="3" max="8" width="7.140625" style="1" customWidth="1"/>
    <col min="9" max="9" width="8" style="1" customWidth="1"/>
    <col min="10" max="10" width="7.140625" style="1" customWidth="1"/>
    <col min="11" max="11" width="7.7109375" style="1" customWidth="1"/>
    <col min="12" max="12" width="7.85546875" style="1" customWidth="1"/>
    <col min="13" max="13" width="6" style="1" customWidth="1"/>
    <col min="14" max="14" width="7.140625" style="1" customWidth="1"/>
    <col min="15" max="15" width="7.42578125" style="1" customWidth="1"/>
    <col min="16" max="16" width="7.28515625" style="1" customWidth="1"/>
    <col min="17" max="17" width="6.28515625" style="1" customWidth="1"/>
    <col min="18" max="18" width="6.7109375" style="1" customWidth="1"/>
    <col min="19" max="19" width="7.140625" style="1" customWidth="1"/>
    <col min="20" max="20" width="6.5703125" style="1" customWidth="1"/>
    <col min="21" max="16384" width="8.85546875" style="1"/>
  </cols>
  <sheetData>
    <row r="1" spans="1:20" s="3" customFormat="1" x14ac:dyDescent="0.25">
      <c r="A1" s="85" t="s">
        <v>67</v>
      </c>
      <c r="B1" s="86"/>
      <c r="C1" s="86"/>
      <c r="D1" s="87"/>
      <c r="E1" s="87"/>
      <c r="F1" s="87"/>
      <c r="G1" s="87"/>
      <c r="H1" s="87"/>
      <c r="I1" s="87"/>
      <c r="J1" s="51"/>
      <c r="K1" s="51"/>
      <c r="L1" s="51"/>
      <c r="M1" s="97" t="s">
        <v>50</v>
      </c>
      <c r="N1" s="97"/>
      <c r="O1" s="97"/>
      <c r="P1" s="97"/>
      <c r="Q1" s="42"/>
    </row>
    <row r="2" spans="1:20" s="4" customFormat="1" ht="18.75" customHeight="1" x14ac:dyDescent="0.25">
      <c r="A2" s="52" t="s">
        <v>49</v>
      </c>
      <c r="B2" s="53"/>
      <c r="C2" s="53"/>
      <c r="D2" s="53"/>
      <c r="E2" s="53"/>
      <c r="F2" s="53"/>
      <c r="G2" s="53"/>
      <c r="H2" s="53"/>
      <c r="I2" s="53"/>
      <c r="J2" s="54"/>
      <c r="K2" s="51"/>
      <c r="L2" s="51"/>
      <c r="M2" s="83" t="s">
        <v>48</v>
      </c>
      <c r="N2" s="84"/>
      <c r="O2" s="84"/>
      <c r="P2" s="84"/>
      <c r="Q2" s="43"/>
    </row>
    <row r="3" spans="1:20" s="4" customFormat="1" x14ac:dyDescent="0.25">
      <c r="A3" s="98" t="s">
        <v>47</v>
      </c>
      <c r="B3" s="99"/>
      <c r="C3" s="99"/>
      <c r="D3" s="99"/>
      <c r="E3" s="99"/>
      <c r="F3" s="99"/>
      <c r="G3" s="99"/>
      <c r="H3" s="99"/>
      <c r="I3" s="53"/>
      <c r="J3" s="53"/>
      <c r="K3" s="53"/>
      <c r="L3" s="51"/>
      <c r="M3" s="100"/>
      <c r="N3" s="100"/>
      <c r="O3" s="54" t="s">
        <v>46</v>
      </c>
      <c r="P3" s="54"/>
      <c r="Q3" s="43"/>
    </row>
    <row r="4" spans="1:20" s="4" customFormat="1" ht="20.25" customHeight="1" x14ac:dyDescent="0.25">
      <c r="A4" s="83" t="s">
        <v>68</v>
      </c>
      <c r="B4" s="84"/>
      <c r="C4" s="84"/>
      <c r="D4" s="84"/>
      <c r="E4" s="84"/>
      <c r="F4" s="84"/>
      <c r="G4" s="84"/>
      <c r="H4" s="84"/>
      <c r="I4" s="84"/>
      <c r="J4" s="53"/>
      <c r="K4" s="53"/>
      <c r="L4" s="53"/>
      <c r="M4" s="53"/>
      <c r="N4" s="53"/>
      <c r="O4" s="53"/>
      <c r="P4" s="53"/>
      <c r="Q4" s="43"/>
    </row>
    <row r="5" spans="1:20" s="4" customFormat="1" ht="31.5" customHeight="1" x14ac:dyDescent="0.25">
      <c r="A5" s="101" t="s">
        <v>45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43"/>
    </row>
    <row r="6" spans="1:20" s="4" customFormat="1" ht="18.75" customHeight="1" thickBot="1" x14ac:dyDescent="0.3">
      <c r="A6" s="88" t="s">
        <v>44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43"/>
    </row>
    <row r="7" spans="1:20" s="4" customFormat="1" ht="16.899999999999999" customHeight="1" x14ac:dyDescent="0.2">
      <c r="A7" s="44" t="s">
        <v>19</v>
      </c>
      <c r="B7" s="89" t="s">
        <v>59</v>
      </c>
      <c r="C7" s="89"/>
      <c r="D7" s="89"/>
      <c r="E7" s="89" t="s">
        <v>34</v>
      </c>
      <c r="F7" s="89"/>
      <c r="G7" s="90" t="s">
        <v>35</v>
      </c>
      <c r="H7" s="92"/>
      <c r="I7" s="92"/>
      <c r="J7" s="92"/>
      <c r="K7" s="92"/>
      <c r="L7" s="91"/>
      <c r="M7" s="90" t="s">
        <v>32</v>
      </c>
      <c r="N7" s="91"/>
      <c r="O7" s="89" t="s">
        <v>43</v>
      </c>
      <c r="P7" s="89"/>
      <c r="Q7" s="89" t="s">
        <v>33</v>
      </c>
      <c r="R7" s="89"/>
      <c r="S7" s="89" t="s">
        <v>20</v>
      </c>
      <c r="T7" s="133"/>
    </row>
    <row r="8" spans="1:20" s="4" customFormat="1" ht="15.6" customHeight="1" x14ac:dyDescent="0.2">
      <c r="A8" s="118"/>
      <c r="B8" s="119" t="s">
        <v>42</v>
      </c>
      <c r="C8" s="119" t="s">
        <v>25</v>
      </c>
      <c r="D8" s="119" t="s">
        <v>41</v>
      </c>
      <c r="E8" s="119" t="s">
        <v>27</v>
      </c>
      <c r="F8" s="119" t="s">
        <v>25</v>
      </c>
      <c r="G8" s="119" t="s">
        <v>27</v>
      </c>
      <c r="H8" s="119"/>
      <c r="I8" s="119"/>
      <c r="J8" s="119" t="s">
        <v>25</v>
      </c>
      <c r="K8" s="119"/>
      <c r="L8" s="119"/>
      <c r="M8" s="119" t="s">
        <v>27</v>
      </c>
      <c r="N8" s="119" t="s">
        <v>25</v>
      </c>
      <c r="O8" s="119" t="s">
        <v>27</v>
      </c>
      <c r="P8" s="119" t="s">
        <v>25</v>
      </c>
      <c r="Q8" s="119" t="s">
        <v>27</v>
      </c>
      <c r="R8" s="119" t="s">
        <v>25</v>
      </c>
      <c r="S8" s="119" t="s">
        <v>27</v>
      </c>
      <c r="T8" s="134" t="s">
        <v>25</v>
      </c>
    </row>
    <row r="9" spans="1:20" s="4" customFormat="1" ht="21.6" customHeight="1" x14ac:dyDescent="0.2">
      <c r="A9" s="118"/>
      <c r="B9" s="119"/>
      <c r="C9" s="119"/>
      <c r="D9" s="119"/>
      <c r="E9" s="119"/>
      <c r="F9" s="119"/>
      <c r="G9" s="45">
        <v>1</v>
      </c>
      <c r="H9" s="45">
        <v>2</v>
      </c>
      <c r="I9" s="45">
        <v>3</v>
      </c>
      <c r="J9" s="45">
        <v>1</v>
      </c>
      <c r="K9" s="45">
        <v>2</v>
      </c>
      <c r="L9" s="45">
        <v>3</v>
      </c>
      <c r="M9" s="119"/>
      <c r="N9" s="119"/>
      <c r="O9" s="119"/>
      <c r="P9" s="119"/>
      <c r="Q9" s="119"/>
      <c r="R9" s="119"/>
      <c r="S9" s="119"/>
      <c r="T9" s="134"/>
    </row>
    <row r="10" spans="1:20" s="4" customFormat="1" ht="12" customHeight="1" x14ac:dyDescent="0.2">
      <c r="A10" s="112" t="s">
        <v>24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4"/>
    </row>
    <row r="11" spans="1:20" s="4" customFormat="1" ht="19.149999999999999" customHeight="1" x14ac:dyDescent="0.2">
      <c r="A11" s="7"/>
      <c r="B11" s="8"/>
      <c r="C11" s="8"/>
      <c r="D11" s="8"/>
      <c r="E11" s="9">
        <v>220</v>
      </c>
      <c r="F11" s="9">
        <v>180</v>
      </c>
      <c r="G11" s="9">
        <v>250</v>
      </c>
      <c r="H11" s="9">
        <v>240</v>
      </c>
      <c r="I11" s="9">
        <v>230</v>
      </c>
      <c r="J11" s="9">
        <v>210</v>
      </c>
      <c r="K11" s="9">
        <v>200</v>
      </c>
      <c r="L11" s="9">
        <v>190</v>
      </c>
      <c r="M11" s="9">
        <v>200</v>
      </c>
      <c r="N11" s="9">
        <v>175</v>
      </c>
      <c r="O11" s="9">
        <v>200</v>
      </c>
      <c r="P11" s="9">
        <v>175</v>
      </c>
      <c r="Q11" s="9">
        <v>190</v>
      </c>
      <c r="R11" s="9">
        <v>165</v>
      </c>
      <c r="S11" s="10">
        <v>250</v>
      </c>
      <c r="T11" s="11">
        <v>230</v>
      </c>
    </row>
    <row r="12" spans="1:20" s="4" customFormat="1" ht="10.9" customHeight="1" x14ac:dyDescent="0.2">
      <c r="A12" s="115" t="s">
        <v>40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7"/>
    </row>
    <row r="13" spans="1:20" s="4" customFormat="1" ht="19.149999999999999" customHeight="1" x14ac:dyDescent="0.2">
      <c r="A13" s="7">
        <v>60</v>
      </c>
      <c r="B13" s="8">
        <v>13.9</v>
      </c>
      <c r="C13" s="8" t="s">
        <v>36</v>
      </c>
      <c r="D13" s="8" t="s">
        <v>36</v>
      </c>
      <c r="E13" s="12">
        <v>3060</v>
      </c>
      <c r="F13" s="13" t="s">
        <v>38</v>
      </c>
      <c r="G13" s="13">
        <v>3475</v>
      </c>
      <c r="H13" s="14">
        <v>3335</v>
      </c>
      <c r="I13" s="13">
        <v>3200</v>
      </c>
      <c r="J13" s="13" t="s">
        <v>36</v>
      </c>
      <c r="K13" s="13" t="s">
        <v>36</v>
      </c>
      <c r="L13" s="13" t="s">
        <v>36</v>
      </c>
      <c r="M13" s="14">
        <f t="shared" ref="M13:M24" si="0">O13</f>
        <v>2780</v>
      </c>
      <c r="N13" s="13" t="s">
        <v>39</v>
      </c>
      <c r="O13" s="14">
        <v>2780</v>
      </c>
      <c r="P13" s="13" t="s">
        <v>39</v>
      </c>
      <c r="Q13" s="14">
        <v>2640</v>
      </c>
      <c r="R13" s="13" t="s">
        <v>39</v>
      </c>
      <c r="S13" s="14">
        <v>3475</v>
      </c>
      <c r="T13" s="15" t="s">
        <v>39</v>
      </c>
    </row>
    <row r="14" spans="1:20" s="4" customFormat="1" ht="19.149999999999999" customHeight="1" x14ac:dyDescent="0.2">
      <c r="A14" s="7">
        <v>50</v>
      </c>
      <c r="B14" s="8">
        <v>13.4</v>
      </c>
      <c r="C14" s="8" t="s">
        <v>36</v>
      </c>
      <c r="D14" s="8" t="s">
        <v>36</v>
      </c>
      <c r="E14" s="12">
        <v>2950</v>
      </c>
      <c r="F14" s="13" t="s">
        <v>38</v>
      </c>
      <c r="G14" s="13">
        <v>3350</v>
      </c>
      <c r="H14" s="14">
        <v>3215</v>
      </c>
      <c r="I14" s="13">
        <v>3080</v>
      </c>
      <c r="J14" s="13" t="s">
        <v>36</v>
      </c>
      <c r="K14" s="13" t="s">
        <v>36</v>
      </c>
      <c r="L14" s="13" t="s">
        <v>36</v>
      </c>
      <c r="M14" s="14">
        <f t="shared" si="0"/>
        <v>2680</v>
      </c>
      <c r="N14" s="13" t="s">
        <v>39</v>
      </c>
      <c r="O14" s="14">
        <v>2680</v>
      </c>
      <c r="P14" s="13" t="s">
        <v>39</v>
      </c>
      <c r="Q14" s="14">
        <v>2545</v>
      </c>
      <c r="R14" s="13" t="s">
        <v>39</v>
      </c>
      <c r="S14" s="14">
        <v>3350</v>
      </c>
      <c r="T14" s="15" t="s">
        <v>39</v>
      </c>
    </row>
    <row r="15" spans="1:20" s="4" customFormat="1" ht="19.149999999999999" customHeight="1" x14ac:dyDescent="0.2">
      <c r="A15" s="7">
        <v>40</v>
      </c>
      <c r="B15" s="8">
        <v>12.9</v>
      </c>
      <c r="C15" s="8">
        <v>11.3</v>
      </c>
      <c r="D15" s="8" t="s">
        <v>36</v>
      </c>
      <c r="E15" s="12">
        <v>2840</v>
      </c>
      <c r="F15" s="13" t="s">
        <v>38</v>
      </c>
      <c r="G15" s="13">
        <v>3225</v>
      </c>
      <c r="H15" s="14">
        <v>3095</v>
      </c>
      <c r="I15" s="13">
        <v>2970</v>
      </c>
      <c r="J15" s="13" t="s">
        <v>36</v>
      </c>
      <c r="K15" s="13" t="s">
        <v>36</v>
      </c>
      <c r="L15" s="13" t="s">
        <v>36</v>
      </c>
      <c r="M15" s="14">
        <f t="shared" si="0"/>
        <v>2580</v>
      </c>
      <c r="N15" s="14">
        <f t="shared" ref="N15:N27" si="1">P15</f>
        <v>1975</v>
      </c>
      <c r="O15" s="14">
        <v>2580</v>
      </c>
      <c r="P15" s="14">
        <v>1975</v>
      </c>
      <c r="Q15" s="14">
        <v>2450</v>
      </c>
      <c r="R15" s="14">
        <v>1865</v>
      </c>
      <c r="S15" s="14">
        <v>3225</v>
      </c>
      <c r="T15" s="16">
        <v>2600</v>
      </c>
    </row>
    <row r="16" spans="1:20" s="4" customFormat="1" ht="19.149999999999999" customHeight="1" x14ac:dyDescent="0.2">
      <c r="A16" s="7">
        <v>30</v>
      </c>
      <c r="B16" s="8">
        <v>12.4</v>
      </c>
      <c r="C16" s="8">
        <v>10.8</v>
      </c>
      <c r="D16" s="8" t="s">
        <v>36</v>
      </c>
      <c r="E16" s="12">
        <v>2730</v>
      </c>
      <c r="F16" s="13" t="s">
        <v>38</v>
      </c>
      <c r="G16" s="13">
        <v>3100</v>
      </c>
      <c r="H16" s="14">
        <v>2975</v>
      </c>
      <c r="I16" s="13">
        <v>2850</v>
      </c>
      <c r="J16" s="13" t="s">
        <v>36</v>
      </c>
      <c r="K16" s="13" t="s">
        <v>36</v>
      </c>
      <c r="L16" s="13" t="s">
        <v>36</v>
      </c>
      <c r="M16" s="14">
        <f t="shared" si="0"/>
        <v>2480</v>
      </c>
      <c r="N16" s="14">
        <f t="shared" si="1"/>
        <v>1890</v>
      </c>
      <c r="O16" s="14">
        <v>2480</v>
      </c>
      <c r="P16" s="14">
        <v>1890</v>
      </c>
      <c r="Q16" s="14">
        <v>2355</v>
      </c>
      <c r="R16" s="14">
        <v>1780</v>
      </c>
      <c r="S16" s="14">
        <v>3100</v>
      </c>
      <c r="T16" s="16">
        <v>2485</v>
      </c>
    </row>
    <row r="17" spans="1:20" s="4" customFormat="1" ht="19.149999999999999" customHeight="1" x14ac:dyDescent="0.2">
      <c r="A17" s="7">
        <v>20</v>
      </c>
      <c r="B17" s="8">
        <v>11.9</v>
      </c>
      <c r="C17" s="8">
        <v>10.4</v>
      </c>
      <c r="D17" s="8" t="s">
        <v>36</v>
      </c>
      <c r="E17" s="12">
        <v>2620</v>
      </c>
      <c r="F17" s="13" t="s">
        <v>38</v>
      </c>
      <c r="G17" s="13">
        <v>2975</v>
      </c>
      <c r="H17" s="14">
        <v>2855</v>
      </c>
      <c r="I17" s="13">
        <v>2740</v>
      </c>
      <c r="J17" s="13" t="s">
        <v>36</v>
      </c>
      <c r="K17" s="13" t="s">
        <v>36</v>
      </c>
      <c r="L17" s="13" t="s">
        <v>36</v>
      </c>
      <c r="M17" s="14">
        <f t="shared" si="0"/>
        <v>2380</v>
      </c>
      <c r="N17" s="14">
        <f t="shared" si="1"/>
        <v>1820</v>
      </c>
      <c r="O17" s="14">
        <v>2380</v>
      </c>
      <c r="P17" s="14">
        <v>1820</v>
      </c>
      <c r="Q17" s="14">
        <v>2260</v>
      </c>
      <c r="R17" s="14">
        <v>1715</v>
      </c>
      <c r="S17" s="14">
        <v>2975</v>
      </c>
      <c r="T17" s="16">
        <v>2390</v>
      </c>
    </row>
    <row r="18" spans="1:20" s="4" customFormat="1" ht="19.149999999999999" customHeight="1" x14ac:dyDescent="0.2">
      <c r="A18" s="7">
        <v>0</v>
      </c>
      <c r="B18" s="8">
        <v>11.4</v>
      </c>
      <c r="C18" s="8">
        <v>10</v>
      </c>
      <c r="D18" s="8" t="s">
        <v>36</v>
      </c>
      <c r="E18" s="12">
        <v>2510</v>
      </c>
      <c r="F18" s="13" t="s">
        <v>38</v>
      </c>
      <c r="G18" s="13">
        <v>2850</v>
      </c>
      <c r="H18" s="14">
        <v>2735</v>
      </c>
      <c r="I18" s="13">
        <v>2620</v>
      </c>
      <c r="J18" s="13" t="s">
        <v>36</v>
      </c>
      <c r="K18" s="13" t="s">
        <v>36</v>
      </c>
      <c r="L18" s="13" t="s">
        <v>36</v>
      </c>
      <c r="M18" s="14">
        <f t="shared" si="0"/>
        <v>2280</v>
      </c>
      <c r="N18" s="14">
        <f t="shared" si="1"/>
        <v>1750</v>
      </c>
      <c r="O18" s="14">
        <v>2280</v>
      </c>
      <c r="P18" s="14">
        <v>1750</v>
      </c>
      <c r="Q18" s="14">
        <v>2165</v>
      </c>
      <c r="R18" s="14">
        <v>1650</v>
      </c>
      <c r="S18" s="14">
        <v>2850</v>
      </c>
      <c r="T18" s="16">
        <v>2300</v>
      </c>
    </row>
    <row r="19" spans="1:20" s="4" customFormat="1" ht="19.149999999999999" customHeight="1" x14ac:dyDescent="0.2">
      <c r="A19" s="7" t="s">
        <v>37</v>
      </c>
      <c r="B19" s="8">
        <v>11</v>
      </c>
      <c r="C19" s="8">
        <v>9.6999999999999993</v>
      </c>
      <c r="D19" s="8">
        <v>9.3000000000000007</v>
      </c>
      <c r="E19" s="12">
        <v>2420</v>
      </c>
      <c r="F19" s="14">
        <v>1674</v>
      </c>
      <c r="G19" s="13">
        <v>2750</v>
      </c>
      <c r="H19" s="14">
        <v>2640</v>
      </c>
      <c r="I19" s="13">
        <v>2530</v>
      </c>
      <c r="J19" s="14">
        <v>1955</v>
      </c>
      <c r="K19" s="14">
        <v>1860</v>
      </c>
      <c r="L19" s="14">
        <v>1765</v>
      </c>
      <c r="M19" s="14">
        <f t="shared" si="0"/>
        <v>2200</v>
      </c>
      <c r="N19" s="14">
        <f t="shared" si="1"/>
        <v>1695</v>
      </c>
      <c r="O19" s="14">
        <v>2200</v>
      </c>
      <c r="P19" s="14">
        <v>1695</v>
      </c>
      <c r="Q19" s="14">
        <v>2090</v>
      </c>
      <c r="R19" s="14">
        <v>1600</v>
      </c>
      <c r="S19" s="14">
        <v>2750</v>
      </c>
      <c r="T19" s="16">
        <v>2230</v>
      </c>
    </row>
    <row r="20" spans="1:20" s="4" customFormat="1" ht="19.149999999999999" customHeight="1" x14ac:dyDescent="0.2">
      <c r="A20" s="7">
        <v>1</v>
      </c>
      <c r="B20" s="8">
        <v>10.6</v>
      </c>
      <c r="C20" s="8">
        <v>9.3000000000000007</v>
      </c>
      <c r="D20" s="8">
        <v>8.8000000000000007</v>
      </c>
      <c r="E20" s="12">
        <v>2330</v>
      </c>
      <c r="F20" s="14">
        <v>1584</v>
      </c>
      <c r="G20" s="13">
        <v>2650</v>
      </c>
      <c r="H20" s="14">
        <v>2545</v>
      </c>
      <c r="I20" s="13">
        <v>2440</v>
      </c>
      <c r="J20" s="14">
        <v>1850</v>
      </c>
      <c r="K20" s="14">
        <v>1760</v>
      </c>
      <c r="L20" s="14">
        <v>1670</v>
      </c>
      <c r="M20" s="14">
        <f t="shared" si="0"/>
        <v>2120</v>
      </c>
      <c r="N20" s="14">
        <f t="shared" si="1"/>
        <v>1625</v>
      </c>
      <c r="O20" s="14">
        <v>2120</v>
      </c>
      <c r="P20" s="14">
        <v>1625</v>
      </c>
      <c r="Q20" s="14">
        <v>2015</v>
      </c>
      <c r="R20" s="14">
        <v>1535</v>
      </c>
      <c r="S20" s="14">
        <v>2650</v>
      </c>
      <c r="T20" s="16">
        <v>2140</v>
      </c>
    </row>
    <row r="21" spans="1:20" s="4" customFormat="1" ht="19.149999999999999" customHeight="1" x14ac:dyDescent="0.2">
      <c r="A21" s="7">
        <v>2</v>
      </c>
      <c r="B21" s="8">
        <v>10.199999999999999</v>
      </c>
      <c r="C21" s="8">
        <v>8.9</v>
      </c>
      <c r="D21" s="8">
        <v>8.5</v>
      </c>
      <c r="E21" s="12">
        <v>2245</v>
      </c>
      <c r="F21" s="14">
        <v>1530</v>
      </c>
      <c r="G21" s="13">
        <v>2550</v>
      </c>
      <c r="H21" s="14">
        <v>2450</v>
      </c>
      <c r="I21" s="13">
        <v>2345</v>
      </c>
      <c r="J21" s="14">
        <v>1785</v>
      </c>
      <c r="K21" s="14">
        <v>1700</v>
      </c>
      <c r="L21" s="14">
        <v>1615</v>
      </c>
      <c r="M21" s="14">
        <f t="shared" si="0"/>
        <v>2040</v>
      </c>
      <c r="N21" s="14">
        <f t="shared" si="1"/>
        <v>1555</v>
      </c>
      <c r="O21" s="14">
        <v>2040</v>
      </c>
      <c r="P21" s="14">
        <v>1555</v>
      </c>
      <c r="Q21" s="14">
        <v>1940</v>
      </c>
      <c r="R21" s="14">
        <v>1470</v>
      </c>
      <c r="S21" s="14">
        <v>2550</v>
      </c>
      <c r="T21" s="16">
        <v>2045</v>
      </c>
    </row>
    <row r="22" spans="1:20" s="4" customFormat="1" ht="19.149999999999999" customHeight="1" x14ac:dyDescent="0.2">
      <c r="A22" s="7">
        <v>3</v>
      </c>
      <c r="B22" s="8">
        <v>9.8000000000000007</v>
      </c>
      <c r="C22" s="8">
        <v>8.5</v>
      </c>
      <c r="D22" s="8">
        <v>8.1999999999999993</v>
      </c>
      <c r="E22" s="12">
        <v>2155</v>
      </c>
      <c r="F22" s="14">
        <v>1476</v>
      </c>
      <c r="G22" s="13">
        <v>2450</v>
      </c>
      <c r="H22" s="14">
        <v>2350</v>
      </c>
      <c r="I22" s="13">
        <v>2255</v>
      </c>
      <c r="J22" s="14">
        <v>1720</v>
      </c>
      <c r="K22" s="14">
        <v>1640</v>
      </c>
      <c r="L22" s="14">
        <v>1560</v>
      </c>
      <c r="M22" s="14">
        <f t="shared" si="0"/>
        <v>1960</v>
      </c>
      <c r="N22" s="14">
        <f t="shared" si="1"/>
        <v>1485</v>
      </c>
      <c r="O22" s="14">
        <v>1960</v>
      </c>
      <c r="P22" s="14">
        <v>1485</v>
      </c>
      <c r="Q22" s="14">
        <v>1860</v>
      </c>
      <c r="R22" s="14">
        <v>1400</v>
      </c>
      <c r="S22" s="14">
        <v>2450</v>
      </c>
      <c r="T22" s="16">
        <v>1955</v>
      </c>
    </row>
    <row r="23" spans="1:20" s="4" customFormat="1" ht="19.149999999999999" customHeight="1" x14ac:dyDescent="0.2">
      <c r="A23" s="7">
        <v>4</v>
      </c>
      <c r="B23" s="8">
        <v>9.4</v>
      </c>
      <c r="C23" s="8">
        <v>8.3000000000000007</v>
      </c>
      <c r="D23" s="8">
        <v>8</v>
      </c>
      <c r="E23" s="12">
        <v>2070</v>
      </c>
      <c r="F23" s="14">
        <v>1440</v>
      </c>
      <c r="G23" s="13">
        <v>2350</v>
      </c>
      <c r="H23" s="14">
        <v>2255</v>
      </c>
      <c r="I23" s="13">
        <v>2160</v>
      </c>
      <c r="J23" s="14">
        <v>1680</v>
      </c>
      <c r="K23" s="14">
        <v>1600</v>
      </c>
      <c r="L23" s="14">
        <v>1520</v>
      </c>
      <c r="M23" s="14">
        <f t="shared" si="0"/>
        <v>1880</v>
      </c>
      <c r="N23" s="14">
        <f t="shared" si="1"/>
        <v>1450</v>
      </c>
      <c r="O23" s="14">
        <v>1880</v>
      </c>
      <c r="P23" s="14">
        <v>1450</v>
      </c>
      <c r="Q23" s="14">
        <v>1785</v>
      </c>
      <c r="R23" s="14">
        <v>1370</v>
      </c>
      <c r="S23" s="14">
        <v>2350</v>
      </c>
      <c r="T23" s="16">
        <v>1910</v>
      </c>
    </row>
    <row r="24" spans="1:20" s="4" customFormat="1" ht="19.149999999999999" customHeight="1" x14ac:dyDescent="0.2">
      <c r="A24" s="7">
        <v>5</v>
      </c>
      <c r="B24" s="8">
        <v>9.1</v>
      </c>
      <c r="C24" s="8">
        <v>8</v>
      </c>
      <c r="D24" s="8">
        <v>7.7</v>
      </c>
      <c r="E24" s="12">
        <v>2000</v>
      </c>
      <c r="F24" s="14">
        <v>1386</v>
      </c>
      <c r="G24" s="13">
        <v>2275</v>
      </c>
      <c r="H24" s="14">
        <v>2185</v>
      </c>
      <c r="I24" s="13">
        <v>2090</v>
      </c>
      <c r="J24" s="14">
        <v>1620</v>
      </c>
      <c r="K24" s="14">
        <v>1540</v>
      </c>
      <c r="L24" s="14">
        <v>1465</v>
      </c>
      <c r="M24" s="14">
        <f t="shared" si="0"/>
        <v>1820</v>
      </c>
      <c r="N24" s="14">
        <f t="shared" si="1"/>
        <v>1400</v>
      </c>
      <c r="O24" s="14">
        <v>1820</v>
      </c>
      <c r="P24" s="14">
        <v>1400</v>
      </c>
      <c r="Q24" s="14">
        <v>1730</v>
      </c>
      <c r="R24" s="14">
        <v>1320</v>
      </c>
      <c r="S24" s="14">
        <v>2275</v>
      </c>
      <c r="T24" s="16">
        <v>1840</v>
      </c>
    </row>
    <row r="25" spans="1:20" s="4" customFormat="1" ht="19.149999999999999" customHeight="1" x14ac:dyDescent="0.2">
      <c r="A25" s="7">
        <v>6</v>
      </c>
      <c r="B25" s="8" t="s">
        <v>36</v>
      </c>
      <c r="C25" s="8">
        <v>7.7</v>
      </c>
      <c r="D25" s="8">
        <v>7.4</v>
      </c>
      <c r="E25" s="13" t="s">
        <v>36</v>
      </c>
      <c r="F25" s="14">
        <v>1332</v>
      </c>
      <c r="G25" s="13" t="s">
        <v>36</v>
      </c>
      <c r="H25" s="13" t="s">
        <v>36</v>
      </c>
      <c r="I25" s="13" t="s">
        <v>36</v>
      </c>
      <c r="J25" s="14">
        <v>1555</v>
      </c>
      <c r="K25" s="14">
        <v>1480</v>
      </c>
      <c r="L25" s="14">
        <v>1405</v>
      </c>
      <c r="M25" s="13" t="s">
        <v>36</v>
      </c>
      <c r="N25" s="14">
        <f t="shared" si="1"/>
        <v>1345</v>
      </c>
      <c r="O25" s="13" t="s">
        <v>36</v>
      </c>
      <c r="P25" s="14">
        <v>1345</v>
      </c>
      <c r="Q25" s="13" t="s">
        <v>36</v>
      </c>
      <c r="R25" s="14">
        <v>1270</v>
      </c>
      <c r="S25" s="13" t="s">
        <v>36</v>
      </c>
      <c r="T25" s="16">
        <v>1770</v>
      </c>
    </row>
    <row r="26" spans="1:20" s="4" customFormat="1" ht="19.149999999999999" customHeight="1" x14ac:dyDescent="0.2">
      <c r="A26" s="7">
        <v>7</v>
      </c>
      <c r="B26" s="8" t="s">
        <v>36</v>
      </c>
      <c r="C26" s="8">
        <v>7.3</v>
      </c>
      <c r="D26" s="8">
        <v>7.1</v>
      </c>
      <c r="E26" s="13" t="s">
        <v>36</v>
      </c>
      <c r="F26" s="14">
        <v>1278</v>
      </c>
      <c r="G26" s="13" t="s">
        <v>36</v>
      </c>
      <c r="H26" s="13" t="s">
        <v>36</v>
      </c>
      <c r="I26" s="13" t="s">
        <v>36</v>
      </c>
      <c r="J26" s="14">
        <v>1490</v>
      </c>
      <c r="K26" s="14">
        <v>1420</v>
      </c>
      <c r="L26" s="14">
        <v>1350</v>
      </c>
      <c r="M26" s="13" t="s">
        <v>36</v>
      </c>
      <c r="N26" s="14">
        <f t="shared" si="1"/>
        <v>1275</v>
      </c>
      <c r="O26" s="13" t="s">
        <v>36</v>
      </c>
      <c r="P26" s="14">
        <v>1275</v>
      </c>
      <c r="Q26" s="13" t="s">
        <v>36</v>
      </c>
      <c r="R26" s="14">
        <v>1205</v>
      </c>
      <c r="S26" s="13" t="s">
        <v>36</v>
      </c>
      <c r="T26" s="16">
        <v>1680</v>
      </c>
    </row>
    <row r="27" spans="1:20" s="4" customFormat="1" ht="19.149999999999999" customHeight="1" thickBot="1" x14ac:dyDescent="0.25">
      <c r="A27" s="17">
        <v>8</v>
      </c>
      <c r="B27" s="18" t="s">
        <v>36</v>
      </c>
      <c r="C27" s="18" t="s">
        <v>36</v>
      </c>
      <c r="D27" s="18">
        <v>6.7</v>
      </c>
      <c r="E27" s="19" t="s">
        <v>36</v>
      </c>
      <c r="F27" s="20">
        <v>1206</v>
      </c>
      <c r="G27" s="19" t="s">
        <v>36</v>
      </c>
      <c r="H27" s="19" t="s">
        <v>36</v>
      </c>
      <c r="I27" s="19" t="s">
        <v>36</v>
      </c>
      <c r="J27" s="20">
        <v>1410</v>
      </c>
      <c r="K27" s="21">
        <v>1340</v>
      </c>
      <c r="L27" s="20">
        <v>1270</v>
      </c>
      <c r="M27" s="19" t="s">
        <v>36</v>
      </c>
      <c r="N27" s="20" t="str">
        <f t="shared" si="1"/>
        <v>-</v>
      </c>
      <c r="O27" s="19" t="s">
        <v>36</v>
      </c>
      <c r="P27" s="19" t="s">
        <v>36</v>
      </c>
      <c r="Q27" s="19" t="s">
        <v>36</v>
      </c>
      <c r="R27" s="19" t="s">
        <v>36</v>
      </c>
      <c r="S27" s="19" t="s">
        <v>36</v>
      </c>
      <c r="T27" s="22"/>
    </row>
    <row r="28" spans="1:20" s="5" customFormat="1" ht="13.5" thickBot="1" x14ac:dyDescent="0.25">
      <c r="A28" s="127" t="s">
        <v>58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23"/>
      <c r="P28" s="23"/>
      <c r="Q28" s="23"/>
      <c r="R28" s="23"/>
      <c r="S28" s="23"/>
      <c r="T28" s="23"/>
    </row>
    <row r="29" spans="1:20" s="5" customFormat="1" ht="25.5" customHeight="1" x14ac:dyDescent="0.2">
      <c r="A29" s="122" t="s">
        <v>35</v>
      </c>
      <c r="B29" s="121"/>
      <c r="C29" s="121"/>
      <c r="D29" s="121"/>
      <c r="E29" s="121"/>
      <c r="F29" s="121"/>
      <c r="G29" s="121" t="s">
        <v>34</v>
      </c>
      <c r="H29" s="121"/>
      <c r="I29" s="121" t="s">
        <v>33</v>
      </c>
      <c r="J29" s="121"/>
      <c r="K29" s="64" t="s">
        <v>32</v>
      </c>
      <c r="L29" s="67"/>
      <c r="M29" s="64" t="s">
        <v>31</v>
      </c>
      <c r="N29" s="67"/>
      <c r="O29" s="64" t="s">
        <v>30</v>
      </c>
      <c r="P29" s="67"/>
      <c r="Q29" s="64" t="s">
        <v>29</v>
      </c>
      <c r="R29" s="67"/>
      <c r="S29" s="64" t="s">
        <v>28</v>
      </c>
      <c r="T29" s="65"/>
    </row>
    <row r="30" spans="1:20" s="5" customFormat="1" ht="25.5" customHeight="1" x14ac:dyDescent="0.2">
      <c r="A30" s="123" t="s">
        <v>27</v>
      </c>
      <c r="B30" s="68"/>
      <c r="C30" s="68"/>
      <c r="D30" s="68" t="s">
        <v>25</v>
      </c>
      <c r="E30" s="68"/>
      <c r="F30" s="68"/>
      <c r="G30" s="50" t="s">
        <v>27</v>
      </c>
      <c r="H30" s="50" t="s">
        <v>25</v>
      </c>
      <c r="I30" s="50" t="s">
        <v>27</v>
      </c>
      <c r="J30" s="50" t="s">
        <v>25</v>
      </c>
      <c r="K30" s="50" t="s">
        <v>27</v>
      </c>
      <c r="L30" s="50" t="s">
        <v>25</v>
      </c>
      <c r="M30" s="50" t="s">
        <v>27</v>
      </c>
      <c r="N30" s="50" t="s">
        <v>25</v>
      </c>
      <c r="O30" s="50" t="s">
        <v>27</v>
      </c>
      <c r="P30" s="50" t="s">
        <v>25</v>
      </c>
      <c r="Q30" s="50" t="s">
        <v>26</v>
      </c>
      <c r="R30" s="50" t="s">
        <v>25</v>
      </c>
      <c r="S30" s="50" t="s">
        <v>26</v>
      </c>
      <c r="T30" s="47" t="s">
        <v>25</v>
      </c>
    </row>
    <row r="31" spans="1:20" s="4" customFormat="1" ht="12" x14ac:dyDescent="0.2">
      <c r="A31" s="62">
        <v>1</v>
      </c>
      <c r="B31" s="60">
        <v>2</v>
      </c>
      <c r="C31" s="60">
        <v>3</v>
      </c>
      <c r="D31" s="60">
        <v>1</v>
      </c>
      <c r="E31" s="60">
        <v>2</v>
      </c>
      <c r="F31" s="60">
        <v>3</v>
      </c>
      <c r="G31" s="55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3"/>
    </row>
    <row r="32" spans="1:20" s="4" customFormat="1" ht="15.75" customHeight="1" x14ac:dyDescent="0.2">
      <c r="A32" s="69" t="s">
        <v>24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1"/>
    </row>
    <row r="33" spans="1:20" s="4" customFormat="1" ht="12.6" customHeight="1" thickBot="1" x14ac:dyDescent="0.25">
      <c r="A33" s="24">
        <v>280</v>
      </c>
      <c r="B33" s="25">
        <v>270</v>
      </c>
      <c r="C33" s="25">
        <v>260</v>
      </c>
      <c r="D33" s="25">
        <v>260</v>
      </c>
      <c r="E33" s="25">
        <v>250</v>
      </c>
      <c r="F33" s="25">
        <v>240</v>
      </c>
      <c r="G33" s="25">
        <v>250</v>
      </c>
      <c r="H33" s="25">
        <v>210</v>
      </c>
      <c r="I33" s="25">
        <v>220</v>
      </c>
      <c r="J33" s="25">
        <v>195</v>
      </c>
      <c r="K33" s="25">
        <v>230</v>
      </c>
      <c r="L33" s="25">
        <v>205</v>
      </c>
      <c r="M33" s="25">
        <v>230</v>
      </c>
      <c r="N33" s="25">
        <v>205</v>
      </c>
      <c r="O33" s="25">
        <v>270</v>
      </c>
      <c r="P33" s="25">
        <v>250</v>
      </c>
      <c r="Q33" s="26">
        <v>260</v>
      </c>
      <c r="R33" s="25">
        <v>220</v>
      </c>
      <c r="S33" s="26">
        <v>280</v>
      </c>
      <c r="T33" s="27">
        <v>260</v>
      </c>
    </row>
    <row r="34" spans="1:20" s="4" customFormat="1" ht="13.15" customHeight="1" x14ac:dyDescent="0.2">
      <c r="A34" s="76" t="s">
        <v>65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</row>
    <row r="35" spans="1:20" s="4" customFormat="1" ht="14.45" customHeight="1" x14ac:dyDescent="0.2">
      <c r="A35" s="77">
        <v>11.3</v>
      </c>
      <c r="B35" s="77"/>
      <c r="C35" s="77"/>
      <c r="D35" s="77">
        <v>7.7</v>
      </c>
      <c r="E35" s="77"/>
      <c r="F35" s="77"/>
      <c r="G35" s="56">
        <v>11.7</v>
      </c>
      <c r="H35" s="56">
        <v>8.3000000000000007</v>
      </c>
      <c r="I35" s="56">
        <v>13.4</v>
      </c>
      <c r="J35" s="56">
        <v>9</v>
      </c>
      <c r="K35" s="56">
        <v>13</v>
      </c>
      <c r="L35" s="56">
        <v>8.5</v>
      </c>
      <c r="M35" s="56">
        <v>12.1</v>
      </c>
      <c r="N35" s="56">
        <v>7.8</v>
      </c>
      <c r="O35" s="57">
        <v>10</v>
      </c>
      <c r="P35" s="57"/>
      <c r="Q35" s="57">
        <v>13</v>
      </c>
      <c r="R35" s="56">
        <v>9</v>
      </c>
    </row>
    <row r="36" spans="1:20" s="59" customFormat="1" ht="14.45" customHeight="1" x14ac:dyDescent="0.25">
      <c r="A36" s="66" t="s">
        <v>66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</row>
    <row r="37" spans="1:20" s="4" customFormat="1" ht="12.75" x14ac:dyDescent="0.2">
      <c r="A37" s="56">
        <v>3164</v>
      </c>
      <c r="B37" s="56">
        <v>3051</v>
      </c>
      <c r="C37" s="56">
        <v>2938</v>
      </c>
      <c r="D37" s="56">
        <v>2002</v>
      </c>
      <c r="E37" s="56">
        <v>1925</v>
      </c>
      <c r="F37" s="56">
        <v>1848</v>
      </c>
      <c r="G37" s="56">
        <v>2925</v>
      </c>
      <c r="H37" s="56">
        <v>1743</v>
      </c>
      <c r="I37" s="56">
        <v>2948</v>
      </c>
      <c r="J37" s="56">
        <v>1755</v>
      </c>
      <c r="K37" s="56">
        <v>2990</v>
      </c>
      <c r="L37" s="56">
        <v>1743</v>
      </c>
      <c r="M37" s="56">
        <v>2783</v>
      </c>
      <c r="N37" s="56">
        <v>1599</v>
      </c>
      <c r="O37" s="58">
        <v>2700</v>
      </c>
      <c r="P37" s="57"/>
      <c r="Q37" s="57">
        <v>3380</v>
      </c>
      <c r="R37" s="56">
        <v>1980</v>
      </c>
    </row>
    <row r="38" spans="1:20" s="4" customFormat="1" ht="13.5" thickBo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s="4" customFormat="1" ht="15.75" customHeight="1" x14ac:dyDescent="0.2">
      <c r="A39" s="122" t="s">
        <v>23</v>
      </c>
      <c r="B39" s="121"/>
      <c r="C39" s="121"/>
      <c r="D39" s="130"/>
      <c r="E39" s="131"/>
      <c r="F39" s="132"/>
      <c r="G39" s="28"/>
      <c r="H39" s="6"/>
      <c r="I39" s="128" t="s">
        <v>22</v>
      </c>
      <c r="J39" s="129"/>
      <c r="K39" s="129"/>
      <c r="L39" s="129"/>
      <c r="M39" s="129"/>
      <c r="N39" s="129"/>
      <c r="O39" s="65"/>
      <c r="P39" s="6"/>
      <c r="Q39" s="6"/>
      <c r="R39" s="6"/>
      <c r="S39" s="6"/>
      <c r="T39" s="6"/>
    </row>
    <row r="40" spans="1:20" s="4" customFormat="1" ht="26.45" customHeight="1" x14ac:dyDescent="0.2">
      <c r="A40" s="48" t="s">
        <v>19</v>
      </c>
      <c r="B40" s="49" t="s">
        <v>18</v>
      </c>
      <c r="C40" s="124" t="s">
        <v>21</v>
      </c>
      <c r="D40" s="125"/>
      <c r="E40" s="124" t="s">
        <v>20</v>
      </c>
      <c r="F40" s="126"/>
      <c r="G40" s="29"/>
      <c r="H40" s="6"/>
      <c r="I40" s="46" t="s">
        <v>19</v>
      </c>
      <c r="J40" s="68" t="s">
        <v>18</v>
      </c>
      <c r="K40" s="68"/>
      <c r="L40" s="124" t="s">
        <v>17</v>
      </c>
      <c r="M40" s="125"/>
      <c r="N40" s="125"/>
      <c r="O40" s="126"/>
      <c r="P40" s="6"/>
      <c r="Q40" s="6"/>
      <c r="R40" s="6"/>
      <c r="S40" s="6"/>
      <c r="T40" s="6"/>
    </row>
    <row r="41" spans="1:20" s="4" customFormat="1" ht="12.75" x14ac:dyDescent="0.2">
      <c r="A41" s="30">
        <v>40</v>
      </c>
      <c r="B41" s="31" t="s">
        <v>16</v>
      </c>
      <c r="C41" s="93">
        <f>C42+700</f>
        <v>6900</v>
      </c>
      <c r="D41" s="103"/>
      <c r="E41" s="93">
        <v>7400</v>
      </c>
      <c r="F41" s="94"/>
      <c r="G41" s="29"/>
      <c r="H41" s="6"/>
      <c r="I41" s="30">
        <v>40</v>
      </c>
      <c r="J41" s="102" t="s">
        <v>16</v>
      </c>
      <c r="K41" s="102"/>
      <c r="L41" s="93">
        <f>L42+300</f>
        <v>7500</v>
      </c>
      <c r="M41" s="103"/>
      <c r="N41" s="103"/>
      <c r="O41" s="94"/>
      <c r="P41" s="6"/>
      <c r="Q41" s="6"/>
      <c r="R41" s="6"/>
      <c r="S41" s="6"/>
      <c r="T41" s="6"/>
    </row>
    <row r="42" spans="1:20" s="4" customFormat="1" ht="16.899999999999999" customHeight="1" x14ac:dyDescent="0.2">
      <c r="A42" s="30">
        <v>30</v>
      </c>
      <c r="B42" s="31" t="s">
        <v>15</v>
      </c>
      <c r="C42" s="93">
        <f>C43+700</f>
        <v>6200</v>
      </c>
      <c r="D42" s="103"/>
      <c r="E42" s="93">
        <v>6700</v>
      </c>
      <c r="F42" s="94"/>
      <c r="G42" s="29"/>
      <c r="H42" s="6"/>
      <c r="I42" s="30">
        <v>30</v>
      </c>
      <c r="J42" s="102" t="s">
        <v>14</v>
      </c>
      <c r="K42" s="102"/>
      <c r="L42" s="93">
        <v>7200</v>
      </c>
      <c r="M42" s="103"/>
      <c r="N42" s="103"/>
      <c r="O42" s="94"/>
      <c r="P42" s="6"/>
      <c r="Q42" s="6"/>
      <c r="R42" s="6"/>
      <c r="S42" s="6"/>
      <c r="T42" s="6"/>
    </row>
    <row r="43" spans="1:20" s="4" customFormat="1" ht="12.75" x14ac:dyDescent="0.2">
      <c r="A43" s="30">
        <v>20</v>
      </c>
      <c r="B43" s="31" t="s">
        <v>13</v>
      </c>
      <c r="C43" s="93">
        <f>C44+700</f>
        <v>5500</v>
      </c>
      <c r="D43" s="103"/>
      <c r="E43" s="93">
        <f>5500+500</f>
        <v>6000</v>
      </c>
      <c r="F43" s="94"/>
      <c r="G43" s="29"/>
      <c r="H43" s="6"/>
      <c r="I43" s="30">
        <v>20</v>
      </c>
      <c r="J43" s="102" t="s">
        <v>12</v>
      </c>
      <c r="K43" s="102"/>
      <c r="L43" s="93">
        <v>6900</v>
      </c>
      <c r="M43" s="103"/>
      <c r="N43" s="103"/>
      <c r="O43" s="94"/>
      <c r="P43" s="6"/>
      <c r="Q43" s="6"/>
      <c r="R43" s="6"/>
      <c r="S43" s="6"/>
      <c r="T43" s="6"/>
    </row>
    <row r="44" spans="1:20" s="4" customFormat="1" ht="12.75" x14ac:dyDescent="0.2">
      <c r="A44" s="30">
        <v>0</v>
      </c>
      <c r="B44" s="31" t="s">
        <v>11</v>
      </c>
      <c r="C44" s="93">
        <f>C45+700</f>
        <v>4800</v>
      </c>
      <c r="D44" s="103"/>
      <c r="E44" s="93">
        <v>5300</v>
      </c>
      <c r="F44" s="94"/>
      <c r="G44" s="29"/>
      <c r="H44" s="6"/>
      <c r="I44" s="30">
        <v>0</v>
      </c>
      <c r="J44" s="102" t="s">
        <v>10</v>
      </c>
      <c r="K44" s="102"/>
      <c r="L44" s="93">
        <v>6600</v>
      </c>
      <c r="M44" s="103"/>
      <c r="N44" s="103"/>
      <c r="O44" s="94"/>
      <c r="P44" s="6"/>
      <c r="Q44" s="6"/>
      <c r="R44" s="6"/>
      <c r="S44" s="6"/>
      <c r="T44" s="6"/>
    </row>
    <row r="45" spans="1:20" s="4" customFormat="1" ht="12.75" x14ac:dyDescent="0.2">
      <c r="A45" s="30">
        <v>1</v>
      </c>
      <c r="B45" s="31" t="s">
        <v>9</v>
      </c>
      <c r="C45" s="93">
        <f>C46+700</f>
        <v>4100</v>
      </c>
      <c r="D45" s="103"/>
      <c r="E45" s="93">
        <v>4600</v>
      </c>
      <c r="F45" s="94"/>
      <c r="G45" s="29"/>
      <c r="H45" s="6"/>
      <c r="I45" s="30">
        <v>1</v>
      </c>
      <c r="J45" s="102" t="s">
        <v>8</v>
      </c>
      <c r="K45" s="102"/>
      <c r="L45" s="93">
        <v>6300</v>
      </c>
      <c r="M45" s="103"/>
      <c r="N45" s="103"/>
      <c r="O45" s="94"/>
      <c r="P45" s="6"/>
      <c r="Q45" s="6"/>
      <c r="R45" s="6"/>
      <c r="S45" s="6"/>
      <c r="T45" s="6"/>
    </row>
    <row r="46" spans="1:20" s="4" customFormat="1" ht="13.5" thickBot="1" x14ac:dyDescent="0.25">
      <c r="A46" s="32">
        <v>2</v>
      </c>
      <c r="B46" s="33" t="s">
        <v>7</v>
      </c>
      <c r="C46" s="107">
        <v>3400</v>
      </c>
      <c r="D46" s="108"/>
      <c r="E46" s="107">
        <v>3900</v>
      </c>
      <c r="F46" s="109"/>
      <c r="G46" s="29"/>
      <c r="H46" s="6"/>
      <c r="I46" s="32">
        <v>2</v>
      </c>
      <c r="J46" s="120" t="s">
        <v>6</v>
      </c>
      <c r="K46" s="120"/>
      <c r="L46" s="107">
        <v>6000</v>
      </c>
      <c r="M46" s="108"/>
      <c r="N46" s="108"/>
      <c r="O46" s="109"/>
      <c r="P46" s="6"/>
      <c r="Q46" s="6"/>
      <c r="R46" s="6"/>
      <c r="S46" s="6"/>
      <c r="T46" s="6"/>
    </row>
    <row r="47" spans="1:20" s="4" customFormat="1" ht="15.75" customHeight="1" x14ac:dyDescent="0.2">
      <c r="A47" s="34"/>
      <c r="B47" s="6"/>
      <c r="C47" s="6"/>
      <c r="D47" s="6"/>
      <c r="E47" s="6"/>
      <c r="F47" s="6"/>
      <c r="G47" s="35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s="4" customFormat="1" ht="13.9" customHeight="1" x14ac:dyDescent="0.2">
      <c r="A48" s="110" t="s">
        <v>60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36"/>
      <c r="Q48" s="36"/>
      <c r="R48" s="36"/>
      <c r="S48" s="36"/>
      <c r="T48" s="6"/>
    </row>
    <row r="49" spans="1:20" s="4" customFormat="1" ht="15.6" customHeight="1" thickBot="1" x14ac:dyDescent="0.25">
      <c r="A49" s="37" t="s">
        <v>57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6"/>
      <c r="Q49" s="36"/>
      <c r="R49" s="36"/>
      <c r="S49" s="36"/>
      <c r="T49" s="6"/>
    </row>
    <row r="50" spans="1:20" s="4" customFormat="1" ht="15.75" customHeight="1" x14ac:dyDescent="0.2">
      <c r="A50" s="95" t="s">
        <v>19</v>
      </c>
      <c r="B50" s="95" t="s">
        <v>63</v>
      </c>
      <c r="C50" s="96"/>
      <c r="D50" s="81" t="s">
        <v>64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2"/>
      <c r="R50" s="36"/>
      <c r="S50" s="36"/>
      <c r="T50" s="6"/>
    </row>
    <row r="51" spans="1:20" s="4" customFormat="1" ht="15.75" customHeight="1" x14ac:dyDescent="0.2">
      <c r="A51" s="74"/>
      <c r="B51" s="74"/>
      <c r="C51" s="79"/>
      <c r="D51" s="74">
        <v>1</v>
      </c>
      <c r="E51" s="79"/>
      <c r="F51" s="74">
        <v>2</v>
      </c>
      <c r="G51" s="79"/>
      <c r="H51" s="74">
        <v>3</v>
      </c>
      <c r="I51" s="79"/>
      <c r="J51" s="74">
        <v>4</v>
      </c>
      <c r="K51" s="79"/>
      <c r="L51" s="74">
        <v>5</v>
      </c>
      <c r="M51" s="79"/>
      <c r="N51" s="74">
        <v>6</v>
      </c>
      <c r="O51" s="79"/>
      <c r="P51" s="74">
        <v>7</v>
      </c>
      <c r="Q51" s="75"/>
      <c r="R51" s="36"/>
      <c r="S51" s="36"/>
      <c r="T51" s="6"/>
    </row>
    <row r="52" spans="1:20" s="4" customFormat="1" ht="15.75" customHeight="1" x14ac:dyDescent="0.2">
      <c r="A52" s="38" t="s">
        <v>55</v>
      </c>
      <c r="B52" s="72">
        <v>9500</v>
      </c>
      <c r="C52" s="72"/>
      <c r="D52" s="72">
        <v>10500</v>
      </c>
      <c r="E52" s="72"/>
      <c r="F52" s="72">
        <v>14500</v>
      </c>
      <c r="G52" s="72"/>
      <c r="H52" s="72">
        <v>18500</v>
      </c>
      <c r="I52" s="72"/>
      <c r="J52" s="72">
        <v>25500</v>
      </c>
      <c r="K52" s="72"/>
      <c r="L52" s="72">
        <v>30500</v>
      </c>
      <c r="M52" s="72"/>
      <c r="N52" s="72">
        <v>32500</v>
      </c>
      <c r="O52" s="72"/>
      <c r="P52" s="72">
        <v>34500</v>
      </c>
      <c r="Q52" s="73"/>
      <c r="R52" s="36"/>
      <c r="S52" s="36"/>
      <c r="T52" s="6"/>
    </row>
    <row r="53" spans="1:20" s="4" customFormat="1" ht="15.75" customHeight="1" x14ac:dyDescent="0.2">
      <c r="A53" s="38" t="s">
        <v>56</v>
      </c>
      <c r="B53" s="72">
        <v>7500</v>
      </c>
      <c r="C53" s="72"/>
      <c r="D53" s="72">
        <v>8500</v>
      </c>
      <c r="E53" s="72"/>
      <c r="F53" s="72">
        <v>11500</v>
      </c>
      <c r="G53" s="72"/>
      <c r="H53" s="72">
        <v>14500</v>
      </c>
      <c r="I53" s="72"/>
      <c r="J53" s="72">
        <v>19500</v>
      </c>
      <c r="K53" s="72"/>
      <c r="L53" s="72">
        <v>24500</v>
      </c>
      <c r="M53" s="72"/>
      <c r="N53" s="72">
        <v>25500</v>
      </c>
      <c r="O53" s="72"/>
      <c r="P53" s="72">
        <v>27500</v>
      </c>
      <c r="Q53" s="73"/>
      <c r="R53" s="36"/>
      <c r="S53" s="36"/>
      <c r="T53" s="6"/>
    </row>
    <row r="54" spans="1:20" s="4" customFormat="1" ht="15.75" customHeight="1" thickBot="1" x14ac:dyDescent="0.25">
      <c r="A54" s="39">
        <v>123</v>
      </c>
      <c r="B54" s="78">
        <v>6000</v>
      </c>
      <c r="C54" s="78"/>
      <c r="D54" s="78">
        <v>7000</v>
      </c>
      <c r="E54" s="78"/>
      <c r="F54" s="78">
        <v>9100</v>
      </c>
      <c r="G54" s="78"/>
      <c r="H54" s="78">
        <v>11500</v>
      </c>
      <c r="I54" s="78"/>
      <c r="J54" s="78">
        <v>15500</v>
      </c>
      <c r="K54" s="78"/>
      <c r="L54" s="78">
        <v>19500</v>
      </c>
      <c r="M54" s="78"/>
      <c r="N54" s="78">
        <v>20500</v>
      </c>
      <c r="O54" s="78"/>
      <c r="P54" s="78">
        <v>22500</v>
      </c>
      <c r="Q54" s="80"/>
      <c r="R54" s="36"/>
      <c r="S54" s="36"/>
      <c r="T54" s="6"/>
    </row>
    <row r="55" spans="1:20" s="4" customFormat="1" ht="22.15" customHeight="1" thickBot="1" x14ac:dyDescent="0.25">
      <c r="A55" s="40" t="s">
        <v>54</v>
      </c>
      <c r="B55" s="40"/>
      <c r="C55" s="40"/>
      <c r="D55" s="40"/>
      <c r="E55" s="40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6"/>
      <c r="Q55" s="36"/>
      <c r="R55" s="36"/>
      <c r="S55" s="36"/>
      <c r="T55" s="6"/>
    </row>
    <row r="56" spans="1:20" s="4" customFormat="1" ht="15.75" customHeight="1" x14ac:dyDescent="0.2">
      <c r="A56" s="95" t="s">
        <v>19</v>
      </c>
      <c r="B56" s="95" t="s">
        <v>63</v>
      </c>
      <c r="C56" s="96"/>
      <c r="D56" s="81" t="s">
        <v>64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2"/>
      <c r="R56" s="36"/>
      <c r="S56" s="36"/>
      <c r="T56" s="6"/>
    </row>
    <row r="57" spans="1:20" s="4" customFormat="1" ht="12.75" x14ac:dyDescent="0.2">
      <c r="A57" s="74"/>
      <c r="B57" s="74"/>
      <c r="C57" s="79"/>
      <c r="D57" s="74">
        <v>1</v>
      </c>
      <c r="E57" s="79"/>
      <c r="F57" s="74">
        <v>2</v>
      </c>
      <c r="G57" s="79"/>
      <c r="H57" s="74">
        <v>3</v>
      </c>
      <c r="I57" s="79"/>
      <c r="J57" s="74">
        <v>4</v>
      </c>
      <c r="K57" s="79"/>
      <c r="L57" s="74">
        <v>5</v>
      </c>
      <c r="M57" s="79"/>
      <c r="N57" s="74">
        <v>6</v>
      </c>
      <c r="O57" s="79"/>
      <c r="P57" s="74">
        <v>7</v>
      </c>
      <c r="Q57" s="75"/>
      <c r="R57" s="6"/>
      <c r="S57" s="6"/>
      <c r="T57" s="6"/>
    </row>
    <row r="58" spans="1:20" s="4" customFormat="1" ht="12.75" x14ac:dyDescent="0.2">
      <c r="A58" s="38" t="s">
        <v>55</v>
      </c>
      <c r="B58" s="72">
        <v>10000</v>
      </c>
      <c r="C58" s="72"/>
      <c r="D58" s="72">
        <v>11000</v>
      </c>
      <c r="E58" s="72"/>
      <c r="F58" s="72">
        <v>15000</v>
      </c>
      <c r="G58" s="72"/>
      <c r="H58" s="72">
        <v>19000</v>
      </c>
      <c r="I58" s="72"/>
      <c r="J58" s="72">
        <v>26000</v>
      </c>
      <c r="K58" s="72"/>
      <c r="L58" s="72">
        <v>31000</v>
      </c>
      <c r="M58" s="72"/>
      <c r="N58" s="72">
        <v>33000</v>
      </c>
      <c r="O58" s="72"/>
      <c r="P58" s="72">
        <v>35000</v>
      </c>
      <c r="Q58" s="73"/>
      <c r="R58" s="6"/>
      <c r="S58" s="6"/>
      <c r="T58" s="6"/>
    </row>
    <row r="59" spans="1:20" s="4" customFormat="1" ht="12.75" x14ac:dyDescent="0.2">
      <c r="A59" s="38" t="s">
        <v>56</v>
      </c>
      <c r="B59" s="72">
        <v>8000</v>
      </c>
      <c r="C59" s="72"/>
      <c r="D59" s="72">
        <v>9000</v>
      </c>
      <c r="E59" s="72"/>
      <c r="F59" s="72">
        <v>12000</v>
      </c>
      <c r="G59" s="72"/>
      <c r="H59" s="72">
        <v>15000</v>
      </c>
      <c r="I59" s="72"/>
      <c r="J59" s="72">
        <v>20000</v>
      </c>
      <c r="K59" s="72"/>
      <c r="L59" s="72">
        <v>25000</v>
      </c>
      <c r="M59" s="72"/>
      <c r="N59" s="72">
        <v>26000</v>
      </c>
      <c r="O59" s="72"/>
      <c r="P59" s="72">
        <v>28000</v>
      </c>
      <c r="Q59" s="73"/>
      <c r="R59" s="6"/>
      <c r="S59" s="6"/>
      <c r="T59" s="6"/>
    </row>
    <row r="60" spans="1:20" s="4" customFormat="1" ht="13.5" thickBot="1" x14ac:dyDescent="0.25">
      <c r="A60" s="39">
        <v>123</v>
      </c>
      <c r="B60" s="78">
        <v>6500</v>
      </c>
      <c r="C60" s="78"/>
      <c r="D60" s="78">
        <v>7500</v>
      </c>
      <c r="E60" s="78"/>
      <c r="F60" s="78">
        <v>9600</v>
      </c>
      <c r="G60" s="78"/>
      <c r="H60" s="78">
        <v>12000</v>
      </c>
      <c r="I60" s="78"/>
      <c r="J60" s="78">
        <v>16000</v>
      </c>
      <c r="K60" s="78"/>
      <c r="L60" s="78">
        <v>20000</v>
      </c>
      <c r="M60" s="78"/>
      <c r="N60" s="78">
        <v>21000</v>
      </c>
      <c r="O60" s="78"/>
      <c r="P60" s="78">
        <v>23000</v>
      </c>
      <c r="Q60" s="80"/>
      <c r="R60" s="6"/>
      <c r="S60" s="6"/>
      <c r="T60" s="6"/>
    </row>
    <row r="61" spans="1:20" s="4" customFormat="1" ht="27" customHeight="1" x14ac:dyDescent="0.2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6"/>
      <c r="Q61" s="36"/>
      <c r="R61" s="6"/>
      <c r="S61" s="6"/>
      <c r="T61" s="6"/>
    </row>
    <row r="62" spans="1:20" s="4" customFormat="1" ht="12.75" x14ac:dyDescent="0.2">
      <c r="A62" s="41" t="s">
        <v>5</v>
      </c>
      <c r="B62" s="36"/>
      <c r="C62" s="36"/>
      <c r="D62" s="36"/>
      <c r="E62" s="36"/>
      <c r="F62" s="36"/>
      <c r="G62" s="6"/>
      <c r="H62" s="36"/>
      <c r="I62" s="36"/>
      <c r="J62" s="36"/>
      <c r="K62" s="36"/>
      <c r="L62" s="102" t="s">
        <v>4</v>
      </c>
      <c r="M62" s="105"/>
      <c r="N62" s="102" t="s">
        <v>3</v>
      </c>
      <c r="O62" s="111"/>
      <c r="P62" s="105"/>
      <c r="Q62" s="6"/>
      <c r="R62" s="6"/>
      <c r="S62" s="6"/>
      <c r="T62" s="6"/>
    </row>
    <row r="63" spans="1:20" s="4" customFormat="1" ht="12.75" x14ac:dyDescent="0.2">
      <c r="A63" s="34" t="s">
        <v>61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102" t="s">
        <v>2</v>
      </c>
      <c r="M63" s="105"/>
      <c r="N63" s="106">
        <v>0.1</v>
      </c>
      <c r="O63" s="105"/>
      <c r="P63" s="105"/>
      <c r="Q63" s="6"/>
      <c r="R63" s="6"/>
      <c r="S63" s="6"/>
      <c r="T63" s="6"/>
    </row>
    <row r="64" spans="1:20" s="4" customFormat="1" ht="12.75" x14ac:dyDescent="0.2">
      <c r="A64" s="34" t="s">
        <v>62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104" t="s">
        <v>1</v>
      </c>
      <c r="M64" s="105"/>
      <c r="N64" s="106">
        <v>0.25</v>
      </c>
      <c r="O64" s="105"/>
      <c r="P64" s="105"/>
      <c r="Q64" s="6"/>
      <c r="R64" s="6"/>
      <c r="S64" s="6"/>
      <c r="T64" s="6"/>
    </row>
    <row r="65" spans="1:20" s="4" customFormat="1" ht="12.75" x14ac:dyDescent="0.2">
      <c r="A65" s="34"/>
      <c r="B65" s="6"/>
      <c r="C65" s="6"/>
      <c r="D65" s="6"/>
      <c r="E65" s="6"/>
      <c r="F65" s="6"/>
      <c r="G65" s="6"/>
      <c r="H65" s="6"/>
      <c r="I65" s="6"/>
      <c r="J65" s="6"/>
      <c r="K65" s="6"/>
      <c r="L65" s="102" t="s">
        <v>0</v>
      </c>
      <c r="M65" s="105"/>
      <c r="N65" s="106">
        <v>0.5</v>
      </c>
      <c r="O65" s="105"/>
      <c r="P65" s="105"/>
      <c r="Q65" s="6"/>
      <c r="R65" s="6"/>
      <c r="S65" s="6"/>
      <c r="T65" s="6"/>
    </row>
    <row r="66" spans="1:20" s="4" customFormat="1" ht="2.4500000000000002" customHeight="1" x14ac:dyDescent="0.2"/>
    <row r="67" spans="1:20" s="4" customFormat="1" ht="12.75" x14ac:dyDescent="0.2">
      <c r="A67" s="2" t="s">
        <v>51</v>
      </c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20" x14ac:dyDescent="0.25">
      <c r="A68" s="2" t="s">
        <v>52</v>
      </c>
      <c r="B68" s="2"/>
      <c r="C68" s="2"/>
      <c r="D68" s="2"/>
      <c r="E68" s="2"/>
      <c r="F68" s="2"/>
      <c r="G68" s="2"/>
      <c r="H68" s="2"/>
      <c r="I68" s="2"/>
      <c r="J68" s="2" t="s">
        <v>53</v>
      </c>
      <c r="K68" s="2"/>
    </row>
    <row r="70" spans="1:20" x14ac:dyDescent="0.25">
      <c r="G70" s="2"/>
      <c r="H70" s="2"/>
      <c r="I70" s="2"/>
      <c r="J70" s="2"/>
      <c r="K70" s="2"/>
      <c r="L70" s="2"/>
      <c r="M70" s="2"/>
      <c r="N70" s="2"/>
      <c r="O70" s="2"/>
      <c r="Q70" s="2"/>
    </row>
  </sheetData>
  <mergeCells count="156">
    <mergeCell ref="R8:R9"/>
    <mergeCell ref="S8:S9"/>
    <mergeCell ref="L40:O40"/>
    <mergeCell ref="A28:N28"/>
    <mergeCell ref="I39:O39"/>
    <mergeCell ref="A39:F39"/>
    <mergeCell ref="S7:T7"/>
    <mergeCell ref="Q7:R7"/>
    <mergeCell ref="L45:O45"/>
    <mergeCell ref="L44:O44"/>
    <mergeCell ref="L43:O43"/>
    <mergeCell ref="L42:O42"/>
    <mergeCell ref="L41:O41"/>
    <mergeCell ref="T8:T9"/>
    <mergeCell ref="N8:N9"/>
    <mergeCell ref="O8:O9"/>
    <mergeCell ref="A10:T10"/>
    <mergeCell ref="A12:T12"/>
    <mergeCell ref="A8:A9"/>
    <mergeCell ref="B8:B9"/>
    <mergeCell ref="C8:C9"/>
    <mergeCell ref="C43:D43"/>
    <mergeCell ref="M8:M9"/>
    <mergeCell ref="J8:L8"/>
    <mergeCell ref="E43:F43"/>
    <mergeCell ref="C41:D41"/>
    <mergeCell ref="D8:D9"/>
    <mergeCell ref="E8:E9"/>
    <mergeCell ref="F8:F9"/>
    <mergeCell ref="G8:I8"/>
    <mergeCell ref="E41:F41"/>
    <mergeCell ref="I29:J29"/>
    <mergeCell ref="A29:F29"/>
    <mergeCell ref="A30:C30"/>
    <mergeCell ref="G29:H29"/>
    <mergeCell ref="C40:D40"/>
    <mergeCell ref="E40:F40"/>
    <mergeCell ref="J40:K40"/>
    <mergeCell ref="P8:P9"/>
    <mergeCell ref="Q8:Q9"/>
    <mergeCell ref="L65:M65"/>
    <mergeCell ref="N65:P65"/>
    <mergeCell ref="C46:D46"/>
    <mergeCell ref="E46:F46"/>
    <mergeCell ref="L46:O46"/>
    <mergeCell ref="A48:O48"/>
    <mergeCell ref="L62:M62"/>
    <mergeCell ref="N62:P62"/>
    <mergeCell ref="L63:M63"/>
    <mergeCell ref="N63:P63"/>
    <mergeCell ref="F51:G51"/>
    <mergeCell ref="H51:I51"/>
    <mergeCell ref="A56:A57"/>
    <mergeCell ref="B50:C51"/>
    <mergeCell ref="D50:Q50"/>
    <mergeCell ref="D51:E51"/>
    <mergeCell ref="J51:K51"/>
    <mergeCell ref="L51:M51"/>
    <mergeCell ref="N51:O51"/>
    <mergeCell ref="J46:K46"/>
    <mergeCell ref="L59:M59"/>
    <mergeCell ref="L57:M57"/>
    <mergeCell ref="F57:G57"/>
    <mergeCell ref="J58:K58"/>
    <mergeCell ref="J59:K59"/>
    <mergeCell ref="L64:M64"/>
    <mergeCell ref="N64:P64"/>
    <mergeCell ref="B58:C58"/>
    <mergeCell ref="B59:C59"/>
    <mergeCell ref="F60:G60"/>
    <mergeCell ref="B60:C60"/>
    <mergeCell ref="D58:E58"/>
    <mergeCell ref="D59:E59"/>
    <mergeCell ref="D60:E60"/>
    <mergeCell ref="L60:M60"/>
    <mergeCell ref="A1:I1"/>
    <mergeCell ref="N60:O60"/>
    <mergeCell ref="P57:Q57"/>
    <mergeCell ref="P58:Q58"/>
    <mergeCell ref="P59:Q59"/>
    <mergeCell ref="P60:Q60"/>
    <mergeCell ref="H60:I60"/>
    <mergeCell ref="J60:K60"/>
    <mergeCell ref="L58:M58"/>
    <mergeCell ref="A6:P6"/>
    <mergeCell ref="B7:D7"/>
    <mergeCell ref="E7:F7"/>
    <mergeCell ref="M7:N7"/>
    <mergeCell ref="O7:P7"/>
    <mergeCell ref="G7:L7"/>
    <mergeCell ref="E42:F42"/>
    <mergeCell ref="B56:C57"/>
    <mergeCell ref="D57:E57"/>
    <mergeCell ref="J57:K57"/>
    <mergeCell ref="A50:A51"/>
    <mergeCell ref="M1:P1"/>
    <mergeCell ref="M2:P2"/>
    <mergeCell ref="A3:H3"/>
    <mergeCell ref="M3:N3"/>
    <mergeCell ref="L54:M54"/>
    <mergeCell ref="N54:O54"/>
    <mergeCell ref="N57:O57"/>
    <mergeCell ref="P54:Q54"/>
    <mergeCell ref="D56:Q56"/>
    <mergeCell ref="F59:G59"/>
    <mergeCell ref="H57:I57"/>
    <mergeCell ref="H58:I58"/>
    <mergeCell ref="A4:I4"/>
    <mergeCell ref="A5:P5"/>
    <mergeCell ref="J41:K41"/>
    <mergeCell ref="J42:K42"/>
    <mergeCell ref="J43:K43"/>
    <mergeCell ref="J44:K44"/>
    <mergeCell ref="J45:K45"/>
    <mergeCell ref="C44:D44"/>
    <mergeCell ref="E44:F44"/>
    <mergeCell ref="C45:D45"/>
    <mergeCell ref="E45:F45"/>
    <mergeCell ref="C42:D42"/>
    <mergeCell ref="H59:I59"/>
    <mergeCell ref="F58:G58"/>
    <mergeCell ref="N58:O58"/>
    <mergeCell ref="N59:O59"/>
    <mergeCell ref="B54:C54"/>
    <mergeCell ref="D54:E54"/>
    <mergeCell ref="F54:G54"/>
    <mergeCell ref="H54:I54"/>
    <mergeCell ref="J54:K54"/>
    <mergeCell ref="D53:E53"/>
    <mergeCell ref="F53:G53"/>
    <mergeCell ref="H53:I53"/>
    <mergeCell ref="J53:K53"/>
    <mergeCell ref="B53:C53"/>
    <mergeCell ref="P51:Q51"/>
    <mergeCell ref="A34:T34"/>
    <mergeCell ref="A35:C35"/>
    <mergeCell ref="D35:F35"/>
    <mergeCell ref="L53:M53"/>
    <mergeCell ref="N53:O53"/>
    <mergeCell ref="P53:Q53"/>
    <mergeCell ref="B52:C52"/>
    <mergeCell ref="D52:E52"/>
    <mergeCell ref="F52:G52"/>
    <mergeCell ref="H52:I52"/>
    <mergeCell ref="J52:K52"/>
    <mergeCell ref="L52:M52"/>
    <mergeCell ref="N52:O52"/>
    <mergeCell ref="S29:T29"/>
    <mergeCell ref="A36:T36"/>
    <mergeCell ref="M29:N29"/>
    <mergeCell ref="K29:L29"/>
    <mergeCell ref="O29:P29"/>
    <mergeCell ref="Q29:R29"/>
    <mergeCell ref="D30:F30"/>
    <mergeCell ref="A32:T32"/>
    <mergeCell ref="P52:Q52"/>
  </mergeCells>
  <printOptions horizontalCentered="1"/>
  <pageMargins left="0.15748031496062992" right="0.19685039370078741" top="0.23622047244094491" bottom="0" header="0.23622047244094491" footer="0"/>
  <pageSetup paperSize="9" fitToHeight="2" orientation="landscape" verticalDpi="0" r:id="rId1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лист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2018-05-11T05:04:13Z</dcterms:modified>
</cp:coreProperties>
</file>